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6" yWindow="420" windowWidth="24576" windowHeight="10056"/>
  </bookViews>
  <sheets>
    <sheet name="Blank" sheetId="12" r:id="rId1"/>
    <sheet name="Example" sheetId="6" r:id="rId2"/>
  </sheets>
  <calcPr calcId="145621"/>
</workbook>
</file>

<file path=xl/calcChain.xml><?xml version="1.0" encoding="utf-8"?>
<calcChain xmlns="http://schemas.openxmlformats.org/spreadsheetml/2006/main">
  <c r="H38" i="12" l="1"/>
  <c r="H26" i="12"/>
  <c r="H38" i="6"/>
  <c r="H26" i="6"/>
  <c r="F20" i="6"/>
  <c r="F19" i="6"/>
  <c r="F21" i="6"/>
  <c r="G20" i="6"/>
  <c r="G19" i="6"/>
  <c r="G21" i="6"/>
  <c r="H20" i="6"/>
  <c r="H19" i="6"/>
  <c r="H21" i="6"/>
  <c r="I20" i="6"/>
  <c r="I19" i="6"/>
  <c r="I21" i="6"/>
  <c r="E24" i="6"/>
  <c r="E25" i="6"/>
  <c r="M20" i="6"/>
  <c r="M19" i="6"/>
  <c r="M21" i="6"/>
  <c r="L20" i="6"/>
  <c r="L19" i="6"/>
  <c r="L21" i="6"/>
  <c r="K20" i="6"/>
  <c r="K19" i="6"/>
  <c r="K21" i="6"/>
  <c r="J20" i="6"/>
  <c r="J19" i="6"/>
  <c r="J21" i="6"/>
</calcChain>
</file>

<file path=xl/sharedStrings.xml><?xml version="1.0" encoding="utf-8"?>
<sst xmlns="http://schemas.openxmlformats.org/spreadsheetml/2006/main" count="126" uniqueCount="61">
  <si>
    <t>Project Name:</t>
  </si>
  <si>
    <t>Tested By:</t>
  </si>
  <si>
    <t>Date:</t>
  </si>
  <si>
    <t>Location:</t>
  </si>
  <si>
    <t>Checked By:</t>
  </si>
  <si>
    <t>Boring No:</t>
  </si>
  <si>
    <t>Test Number:</t>
  </si>
  <si>
    <t>Sample Depth:</t>
  </si>
  <si>
    <t>USCS Soil Classification:</t>
  </si>
  <si>
    <t>Atterberg Limits Data Sheet</t>
  </si>
  <si>
    <t>ASTM D4318-10</t>
  </si>
  <si>
    <t>CDMDA</t>
  </si>
  <si>
    <t>ELH</t>
  </si>
  <si>
    <t>Citadel Campus, Charleston, SC</t>
  </si>
  <si>
    <t>DCP-1</t>
  </si>
  <si>
    <t>12-24 inches</t>
  </si>
  <si>
    <t>Gnd Elevation:</t>
  </si>
  <si>
    <t>2.6 ft</t>
  </si>
  <si>
    <t>TEST</t>
  </si>
  <si>
    <t>PLASTIC LIMIT</t>
  </si>
  <si>
    <t>LIQUID LIMIT</t>
  </si>
  <si>
    <t>Variable</t>
  </si>
  <si>
    <t>NO</t>
  </si>
  <si>
    <t>Var.</t>
  </si>
  <si>
    <t>Units</t>
  </si>
  <si>
    <t>Number of Blows</t>
  </si>
  <si>
    <t>N</t>
  </si>
  <si>
    <t>blows</t>
  </si>
  <si>
    <t>Can Number</t>
  </si>
  <si>
    <t>---</t>
  </si>
  <si>
    <t>Mass of Empty Can</t>
  </si>
  <si>
    <r>
      <t>M</t>
    </r>
    <r>
      <rPr>
        <vertAlign val="subscript"/>
        <sz val="10"/>
        <rFont val="Arial"/>
        <family val="2"/>
      </rPr>
      <t>C</t>
    </r>
  </si>
  <si>
    <t>(g)</t>
  </si>
  <si>
    <t>Mass Can &amp; Soil (Wet)</t>
  </si>
  <si>
    <r>
      <t>M</t>
    </r>
    <r>
      <rPr>
        <vertAlign val="subscript"/>
        <sz val="10"/>
        <rFont val="Arial"/>
        <family val="2"/>
      </rPr>
      <t>CMS</t>
    </r>
  </si>
  <si>
    <t>Mass Can &amp; Soil (Dry)</t>
  </si>
  <si>
    <r>
      <t>M</t>
    </r>
    <r>
      <rPr>
        <vertAlign val="subscript"/>
        <sz val="10"/>
        <rFont val="Arial"/>
        <family val="2"/>
      </rPr>
      <t>CDS</t>
    </r>
  </si>
  <si>
    <t>Mass of Soil</t>
  </si>
  <si>
    <r>
      <t>M</t>
    </r>
    <r>
      <rPr>
        <vertAlign val="subscript"/>
        <sz val="10"/>
        <rFont val="Arial"/>
        <family val="2"/>
      </rPr>
      <t>S</t>
    </r>
  </si>
  <si>
    <t>Mass of Water</t>
  </si>
  <si>
    <r>
      <t>M</t>
    </r>
    <r>
      <rPr>
        <vertAlign val="subscript"/>
        <sz val="10"/>
        <rFont val="Arial"/>
        <family val="2"/>
      </rPr>
      <t>W</t>
    </r>
  </si>
  <si>
    <t>Water Content</t>
  </si>
  <si>
    <t>w</t>
  </si>
  <si>
    <t>(%)</t>
  </si>
  <si>
    <r>
      <t xml:space="preserve">Liquid Limit (LL or </t>
    </r>
    <r>
      <rPr>
        <b/>
        <i/>
        <sz val="10"/>
        <rFont val="Arial"/>
        <family val="2"/>
      </rPr>
      <t>w</t>
    </r>
    <r>
      <rPr>
        <b/>
        <i/>
        <vertAlign val="subscript"/>
        <sz val="10"/>
        <rFont val="Arial"/>
        <family val="2"/>
      </rPr>
      <t>L</t>
    </r>
    <r>
      <rPr>
        <b/>
        <sz val="10"/>
        <rFont val="Arial"/>
        <family val="2"/>
      </rPr>
      <t>) (%):</t>
    </r>
  </si>
  <si>
    <t>LL</t>
  </si>
  <si>
    <t>PI</t>
  </si>
  <si>
    <r>
      <t xml:space="preserve">Plastic Limit (PL or </t>
    </r>
    <r>
      <rPr>
        <b/>
        <i/>
        <sz val="10"/>
        <rFont val="Arial"/>
        <family val="2"/>
      </rPr>
      <t>w</t>
    </r>
    <r>
      <rPr>
        <b/>
        <i/>
        <vertAlign val="subscript"/>
        <sz val="10"/>
        <rFont val="Arial"/>
        <family val="2"/>
      </rPr>
      <t>P</t>
    </r>
    <r>
      <rPr>
        <b/>
        <sz val="10"/>
        <rFont val="Arial"/>
        <family val="2"/>
      </rPr>
      <t>) (%):</t>
    </r>
  </si>
  <si>
    <t>Plasticity Index  (PI) (%):</t>
  </si>
  <si>
    <t>USCS Classification:</t>
  </si>
  <si>
    <t>CL</t>
  </si>
  <si>
    <t>PI at "A" Line = 0.73(LL-20)</t>
  </si>
  <si>
    <t>One Point Liquid Limit Calculation:</t>
  </si>
  <si>
    <r>
      <t xml:space="preserve">LL = </t>
    </r>
    <r>
      <rPr>
        <i/>
        <sz val="10"/>
        <rFont val="Arial"/>
        <family val="2"/>
      </rPr>
      <t>w</t>
    </r>
    <r>
      <rPr>
        <i/>
        <vertAlign val="subscript"/>
        <sz val="10"/>
        <rFont val="Arial"/>
        <family val="2"/>
      </rPr>
      <t>n</t>
    </r>
    <r>
      <rPr>
        <sz val="10"/>
        <rFont val="Arial"/>
        <family val="2"/>
      </rPr>
      <t>(N/25)</t>
    </r>
    <r>
      <rPr>
        <vertAlign val="superscript"/>
        <sz val="10"/>
        <rFont val="Arial"/>
        <family val="2"/>
      </rPr>
      <t>0.12</t>
    </r>
  </si>
  <si>
    <t>PROCEDURE USED</t>
  </si>
  <si>
    <t>Wet Preperation Multipoint</t>
  </si>
  <si>
    <t>X</t>
  </si>
  <si>
    <t>Dry Preperation Multipoint</t>
  </si>
  <si>
    <t>Procedure A Multipoint</t>
  </si>
  <si>
    <t>Procedure B One-Point</t>
  </si>
  <si>
    <t>Silty Clay (CL)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</si>
</sst>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/d/yy;@"/>
  </numFmts>
  <fonts count="24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theme="9" tint="-0.499984740745262"/>
      <name val="Arial"/>
      <family val="2"/>
    </font>
    <font>
      <b/>
      <sz val="10"/>
      <color rgb="FF0070C0"/>
      <name val="Arial"/>
      <family val="2"/>
    </font>
    <font>
      <b/>
      <sz val="10"/>
      <color rgb="FF002060"/>
      <name val="Arial"/>
      <family val="2"/>
    </font>
    <font>
      <sz val="10"/>
      <color rgb="FFFF0000"/>
      <name val="Arial"/>
      <family val="2"/>
    </font>
    <font>
      <sz val="10"/>
      <name val="Arial"/>
    </font>
    <font>
      <vertAlign val="subscript"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vertAlign val="subscript"/>
      <sz val="10"/>
      <name val="Arial"/>
      <family val="2"/>
    </font>
    <font>
      <i/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b/>
      <sz val="10"/>
      <color theme="6" tint="-0.499984740745262"/>
      <name val="Arial"/>
      <family val="2"/>
    </font>
    <font>
      <b/>
      <sz val="10"/>
      <color rgb="FF7030A0"/>
      <name val="Arial"/>
      <family val="2"/>
    </font>
    <font>
      <sz val="18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0" fillId="0" borderId="0"/>
  </cellStyleXfs>
  <cellXfs count="112">
    <xf numFmtId="0" fontId="0" fillId="0" borderId="0" xfId="0"/>
    <xf numFmtId="0" fontId="10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0" fillId="0" borderId="0" xfId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0" fontId="1" fillId="0" borderId="7" xfId="1" quotePrefix="1" applyFont="1" applyBorder="1" applyAlignment="1">
      <alignment horizontal="center" vertical="center"/>
    </xf>
    <xf numFmtId="0" fontId="1" fillId="0" borderId="14" xfId="1" quotePrefix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0" fillId="0" borderId="0" xfId="1" quotePrefix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10" fillId="0" borderId="0" xfId="1" applyBorder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10" fillId="0" borderId="0" xfId="1" quotePrefix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19" fillId="2" borderId="18" xfId="1" applyFont="1" applyFill="1" applyBorder="1" applyAlignment="1">
      <alignment horizontal="center" vertical="center"/>
    </xf>
    <xf numFmtId="0" fontId="19" fillId="2" borderId="19" xfId="1" applyFont="1" applyFill="1" applyBorder="1" applyAlignment="1">
      <alignment horizontal="center" vertical="center"/>
    </xf>
    <xf numFmtId="0" fontId="19" fillId="2" borderId="21" xfId="1" applyFont="1" applyFill="1" applyBorder="1" applyAlignment="1">
      <alignment horizontal="center" vertical="center"/>
    </xf>
    <xf numFmtId="1" fontId="19" fillId="0" borderId="22" xfId="1" applyNumberFormat="1" applyFont="1" applyBorder="1" applyAlignment="1">
      <alignment horizontal="center" vertical="center"/>
    </xf>
    <xf numFmtId="1" fontId="19" fillId="0" borderId="19" xfId="1" applyNumberFormat="1" applyFont="1" applyBorder="1" applyAlignment="1">
      <alignment horizontal="center" vertical="center"/>
    </xf>
    <xf numFmtId="1" fontId="19" fillId="0" borderId="21" xfId="1" applyNumberFormat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2" fontId="19" fillId="0" borderId="6" xfId="1" applyNumberFormat="1" applyFont="1" applyBorder="1" applyAlignment="1">
      <alignment horizontal="center" vertical="center"/>
    </xf>
    <xf numFmtId="2" fontId="19" fillId="0" borderId="7" xfId="1" applyNumberFormat="1" applyFont="1" applyBorder="1" applyAlignment="1">
      <alignment horizontal="center" vertical="center"/>
    </xf>
    <xf numFmtId="2" fontId="19" fillId="0" borderId="8" xfId="1" applyNumberFormat="1" applyFont="1" applyBorder="1" applyAlignment="1">
      <alignment horizontal="center" vertical="center"/>
    </xf>
    <xf numFmtId="2" fontId="19" fillId="0" borderId="15" xfId="1" applyNumberFormat="1" applyFont="1" applyBorder="1" applyAlignment="1">
      <alignment horizontal="center" vertical="center"/>
    </xf>
    <xf numFmtId="2" fontId="9" fillId="0" borderId="6" xfId="1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0" borderId="8" xfId="1" applyNumberFormat="1" applyFont="1" applyBorder="1" applyAlignment="1">
      <alignment horizontal="center" vertical="center"/>
    </xf>
    <xf numFmtId="2" fontId="9" fillId="0" borderId="15" xfId="1" applyNumberFormat="1" applyFont="1" applyBorder="1" applyAlignment="1">
      <alignment horizontal="center" vertical="center"/>
    </xf>
    <xf numFmtId="164" fontId="9" fillId="0" borderId="9" xfId="1" applyNumberFormat="1" applyFont="1" applyBorder="1" applyAlignment="1">
      <alignment horizontal="center" vertical="center"/>
    </xf>
    <xf numFmtId="164" fontId="9" fillId="0" borderId="10" xfId="1" applyNumberFormat="1" applyFont="1" applyBorder="1" applyAlignment="1">
      <alignment horizontal="center" vertical="center"/>
    </xf>
    <xf numFmtId="164" fontId="9" fillId="0" borderId="11" xfId="1" applyNumberFormat="1" applyFont="1" applyBorder="1" applyAlignment="1">
      <alignment horizontal="center" vertical="center"/>
    </xf>
    <xf numFmtId="164" fontId="9" fillId="0" borderId="17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5" fontId="5" fillId="0" borderId="2" xfId="1" applyNumberFormat="1" applyFont="1" applyBorder="1" applyAlignment="1">
      <alignment horizontal="center" vertical="center"/>
    </xf>
    <xf numFmtId="0" fontId="23" fillId="0" borderId="0" xfId="1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1" fillId="0" borderId="6" xfId="1" quotePrefix="1" applyFont="1" applyBorder="1" applyAlignment="1">
      <alignment horizontal="center" vertical="center"/>
    </xf>
    <xf numFmtId="0" fontId="1" fillId="0" borderId="7" xfId="1" quotePrefix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3" xfId="1" applyFont="1" applyBorder="1" applyAlignment="1">
      <alignment horizontal="right" vertical="center"/>
    </xf>
    <xf numFmtId="1" fontId="20" fillId="0" borderId="23" xfId="1" applyNumberFormat="1" applyFont="1" applyBorder="1" applyAlignment="1">
      <alignment horizontal="center" vertical="center"/>
    </xf>
    <xf numFmtId="0" fontId="4" fillId="0" borderId="24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25" xfId="1" applyFont="1" applyBorder="1" applyAlignment="1">
      <alignment horizontal="right" vertical="center"/>
    </xf>
    <xf numFmtId="1" fontId="21" fillId="0" borderId="24" xfId="1" applyNumberFormat="1" applyFont="1" applyBorder="1" applyAlignment="1">
      <alignment horizontal="center" vertical="center"/>
    </xf>
    <xf numFmtId="1" fontId="21" fillId="0" borderId="25" xfId="1" applyNumberFormat="1" applyFont="1" applyBorder="1" applyAlignment="1">
      <alignment horizontal="center" vertical="center"/>
    </xf>
    <xf numFmtId="1" fontId="8" fillId="0" borderId="24" xfId="1" applyNumberFormat="1" applyFont="1" applyBorder="1" applyAlignment="1">
      <alignment horizontal="center" vertical="center"/>
    </xf>
    <xf numFmtId="1" fontId="8" fillId="0" borderId="25" xfId="1" applyNumberFormat="1" applyFont="1" applyBorder="1" applyAlignment="1">
      <alignment horizontal="center" vertical="center"/>
    </xf>
    <xf numFmtId="0" fontId="4" fillId="0" borderId="26" xfId="1" applyFont="1" applyBorder="1" applyAlignment="1">
      <alignment horizontal="right" vertical="center"/>
    </xf>
    <xf numFmtId="0" fontId="4" fillId="0" borderId="27" xfId="1" applyFont="1" applyBorder="1" applyAlignment="1">
      <alignment horizontal="right" vertical="center"/>
    </xf>
    <xf numFmtId="0" fontId="4" fillId="0" borderId="28" xfId="1" applyFont="1" applyBorder="1" applyAlignment="1">
      <alignment horizontal="right" vertical="center"/>
    </xf>
    <xf numFmtId="0" fontId="4" fillId="0" borderId="26" xfId="1" applyFont="1" applyBorder="1" applyAlignment="1">
      <alignment horizontal="center" vertical="center"/>
    </xf>
    <xf numFmtId="0" fontId="4" fillId="0" borderId="28" xfId="1" quotePrefix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22" fillId="0" borderId="30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08910891089099"/>
          <c:y val="5.5045779090062502E-2"/>
          <c:w val="0.80940594059405901"/>
          <c:h val="0.80275120999783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diamond"/>
            <c:size val="8"/>
            <c:spPr>
              <a:noFill/>
              <a:ln>
                <a:solidFill>
                  <a:srgbClr val="63AAFE"/>
                </a:solidFill>
                <a:prstDash val="solid"/>
              </a:ln>
              <a:effectLst/>
            </c:spPr>
          </c:marker>
          <c:trendline>
            <c:spPr>
              <a:ln w="12700">
                <a:solidFill>
                  <a:srgbClr val="33CCCC"/>
                </a:solidFill>
                <a:prstDash val="solid"/>
              </a:ln>
            </c:spPr>
            <c:trendlineType val="log"/>
            <c:dispRSqr val="1"/>
            <c:dispEq val="1"/>
            <c:trendlineLbl>
              <c:layout>
                <c:manualLayout>
                  <c:x val="0.30308106564399656"/>
                  <c:y val="-0.28519757278046665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Blank!$J$14:$M$14</c:f>
              <c:numCache>
                <c:formatCode>0</c:formatCode>
                <c:ptCount val="4"/>
              </c:numCache>
            </c:numRef>
          </c:xVal>
          <c:yVal>
            <c:numRef>
              <c:f>Blank!$J$21:$M$21</c:f>
              <c:numCache>
                <c:formatCode>0.0</c:formatCode>
                <c:ptCount val="4"/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rgbClr val="900000"/>
              </a:solidFill>
              <a:prstDash val="solid"/>
            </a:ln>
          </c:spPr>
          <c:marker>
            <c:symbol val="none"/>
          </c:marker>
          <c:xVal>
            <c:numRef>
              <c:f>Blank!$H$40:$H$45</c:f>
              <c:numCache>
                <c:formatCode>General</c:formatCode>
                <c:ptCount val="6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</c:numCache>
            </c:numRef>
          </c:xVal>
          <c:yVal>
            <c:numRef>
              <c:f>Blank!$I$40:$I$45</c:f>
              <c:numCache>
                <c:formatCode>General</c:formatCode>
                <c:ptCount val="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60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805568"/>
        <c:axId val="45388928"/>
      </c:scatterChart>
      <c:valAx>
        <c:axId val="131805568"/>
        <c:scaling>
          <c:logBase val="10"/>
          <c:orientation val="minMax"/>
          <c:max val="100"/>
          <c:min val="1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Number of Blows (N)</a:t>
                </a:r>
              </a:p>
            </c:rich>
          </c:tx>
          <c:layout>
            <c:manualLayout>
              <c:xMode val="edge"/>
              <c:yMode val="edge"/>
              <c:x val="0.36259169352535592"/>
              <c:y val="0.894493968070504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88928"/>
        <c:crosses val="autoZero"/>
        <c:crossBetween val="midCat"/>
      </c:valAx>
      <c:valAx>
        <c:axId val="45388928"/>
        <c:scaling>
          <c:orientation val="minMax"/>
          <c:max val="4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Water Content (%)</a:t>
                </a:r>
              </a:p>
            </c:rich>
          </c:tx>
          <c:layout>
            <c:manualLayout>
              <c:xMode val="edge"/>
              <c:yMode val="edge"/>
              <c:x val="9.9009900990098994E-3"/>
              <c:y val="0.16055018901268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805568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42979962412099"/>
          <c:y val="7.3619852436770397E-2"/>
          <c:w val="0.79194760635290995"/>
          <c:h val="0.70552358585238295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90"/>
              </a:solidFill>
              <a:prstDash val="sysDash"/>
            </a:ln>
          </c:spPr>
          <c:marker>
            <c:symbol val="none"/>
          </c:marker>
          <c:xVal>
            <c:numRef>
              <c:f>Blank!$H$37:$H$38</c:f>
              <c:numCache>
                <c:formatCode>General</c:formatCode>
                <c:ptCount val="2"/>
                <c:pt idx="0">
                  <c:v>15.8</c:v>
                </c:pt>
                <c:pt idx="1">
                  <c:v>85.777777777777771</c:v>
                </c:pt>
              </c:numCache>
            </c:numRef>
          </c:xVal>
          <c:yVal>
            <c:numRef>
              <c:f>Blank!$I$37:$I$38</c:f>
              <c:numCache>
                <c:formatCode>General</c:formatCode>
                <c:ptCount val="2"/>
                <c:pt idx="0">
                  <c:v>7</c:v>
                </c:pt>
                <c:pt idx="1">
                  <c:v>70</c:v>
                </c:pt>
              </c:numCache>
            </c:numRef>
          </c:yVal>
          <c:smooth val="0"/>
        </c:ser>
        <c:ser>
          <c:idx val="2"/>
          <c:order val="1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Blank!$H$24:$H$35</c:f>
              <c:numCache>
                <c:formatCode>General</c:formatCode>
                <c:ptCount val="12"/>
                <c:pt idx="0">
                  <c:v>4</c:v>
                </c:pt>
                <c:pt idx="1">
                  <c:v>25.5</c:v>
                </c:pt>
                <c:pt idx="2">
                  <c:v>115.89041095890411</c:v>
                </c:pt>
                <c:pt idx="4">
                  <c:v>0</c:v>
                </c:pt>
                <c:pt idx="5">
                  <c:v>70</c:v>
                </c:pt>
                <c:pt idx="7">
                  <c:v>7</c:v>
                </c:pt>
                <c:pt idx="8">
                  <c:v>29.6</c:v>
                </c:pt>
                <c:pt idx="10">
                  <c:v>50</c:v>
                </c:pt>
                <c:pt idx="11">
                  <c:v>50</c:v>
                </c:pt>
              </c:numCache>
            </c:numRef>
          </c:xVal>
          <c:yVal>
            <c:numRef>
              <c:f>Blank!$I$24:$I$35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70</c:v>
                </c:pt>
                <c:pt idx="4">
                  <c:v>0</c:v>
                </c:pt>
                <c:pt idx="5">
                  <c:v>70</c:v>
                </c:pt>
                <c:pt idx="7">
                  <c:v>7</c:v>
                </c:pt>
                <c:pt idx="8">
                  <c:v>7</c:v>
                </c:pt>
                <c:pt idx="10">
                  <c:v>0</c:v>
                </c:pt>
                <c:pt idx="11">
                  <c:v>70</c:v>
                </c:pt>
              </c:numCache>
            </c:numRef>
          </c:yVal>
          <c:smooth val="0"/>
        </c:ser>
        <c:ser>
          <c:idx val="0"/>
          <c:order val="2"/>
          <c:spPr>
            <a:ln w="28575">
              <a:noFill/>
            </a:ln>
            <a:effectLst/>
          </c:spPr>
          <c:marker>
            <c:symbol val="plus"/>
            <c:size val="12"/>
            <c:spPr>
              <a:noFill/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  <a:effectLst/>
            </c:spPr>
          </c:marker>
          <c:xVal>
            <c:numRef>
              <c:f>Blank!$E$23:$F$23</c:f>
              <c:numCache>
                <c:formatCode>0</c:formatCode>
                <c:ptCount val="2"/>
              </c:numCache>
            </c:numRef>
          </c:xVal>
          <c:yVal>
            <c:numRef>
              <c:f>Blank!$E$24:$F$24</c:f>
              <c:numCache>
                <c:formatCode>0</c:formatCode>
                <c:ptCount val="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53344"/>
        <c:axId val="50160000"/>
      </c:scatterChart>
      <c:valAx>
        <c:axId val="50153344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noFill/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Liquid Limit (LL or wL)</a:t>
                </a:r>
              </a:p>
            </c:rich>
          </c:tx>
          <c:layout>
            <c:manualLayout>
              <c:xMode val="edge"/>
              <c:yMode val="edge"/>
              <c:x val="0.37248383180158001"/>
              <c:y val="0.883438229241245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160000"/>
        <c:crosses val="autoZero"/>
        <c:crossBetween val="midCat"/>
        <c:majorUnit val="10"/>
        <c:minorUnit val="2"/>
      </c:valAx>
      <c:valAx>
        <c:axId val="50160000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noFill/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Plasticity Index (PI)</a:t>
                </a:r>
              </a:p>
            </c:rich>
          </c:tx>
          <c:layout>
            <c:manualLayout>
              <c:xMode val="edge"/>
              <c:yMode val="edge"/>
              <c:x val="1.6778550982053199E-2"/>
              <c:y val="0.122699754061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153344"/>
        <c:crosses val="autoZero"/>
        <c:crossBetween val="midCat"/>
        <c:majorUnit val="10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08910891089099"/>
          <c:y val="5.5045779090062502E-2"/>
          <c:w val="0.80940594059405901"/>
          <c:h val="0.80275120999783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diamond"/>
            <c:size val="8"/>
            <c:spPr>
              <a:noFill/>
              <a:ln>
                <a:solidFill>
                  <a:srgbClr val="63AAFE"/>
                </a:solidFill>
                <a:prstDash val="solid"/>
              </a:ln>
              <a:effectLst/>
            </c:spPr>
          </c:marker>
          <c:trendline>
            <c:spPr>
              <a:ln w="12700">
                <a:solidFill>
                  <a:srgbClr val="33CCCC"/>
                </a:solidFill>
                <a:prstDash val="solid"/>
              </a:ln>
            </c:spPr>
            <c:trendlineType val="log"/>
            <c:dispRSqr val="1"/>
            <c:dispEq val="1"/>
            <c:trendlineLbl>
              <c:layout>
                <c:manualLayout>
                  <c:x val="0.30308106564399656"/>
                  <c:y val="-0.28519757278046665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Example!$J$14:$M$14</c:f>
              <c:numCache>
                <c:formatCode>0</c:formatCode>
                <c:ptCount val="4"/>
                <c:pt idx="0">
                  <c:v>34</c:v>
                </c:pt>
                <c:pt idx="1">
                  <c:v>27</c:v>
                </c:pt>
                <c:pt idx="2">
                  <c:v>22</c:v>
                </c:pt>
                <c:pt idx="3">
                  <c:v>17</c:v>
                </c:pt>
              </c:numCache>
            </c:numRef>
          </c:xVal>
          <c:yVal>
            <c:numRef>
              <c:f>Example!$J$21:$M$21</c:f>
              <c:numCache>
                <c:formatCode>0.0</c:formatCode>
                <c:ptCount val="4"/>
                <c:pt idx="0">
                  <c:v>31.098072087175201</c:v>
                </c:pt>
                <c:pt idx="1">
                  <c:v>33.100558659217896</c:v>
                </c:pt>
                <c:pt idx="2">
                  <c:v>34.195064629847252</c:v>
                </c:pt>
                <c:pt idx="3">
                  <c:v>37.096774193548384</c:v>
                </c:pt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rgbClr val="900000"/>
              </a:solidFill>
              <a:prstDash val="solid"/>
            </a:ln>
          </c:spPr>
          <c:marker>
            <c:symbol val="none"/>
          </c:marker>
          <c:xVal>
            <c:numRef>
              <c:f>Example!$H$40:$H$45</c:f>
              <c:numCache>
                <c:formatCode>General</c:formatCode>
                <c:ptCount val="6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</c:numCache>
            </c:numRef>
          </c:xVal>
          <c:yVal>
            <c:numRef>
              <c:f>Example!$I$40:$I$45</c:f>
              <c:numCache>
                <c:formatCode>General</c:formatCode>
                <c:ptCount val="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60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50016"/>
        <c:axId val="53752192"/>
      </c:scatterChart>
      <c:valAx>
        <c:axId val="53750016"/>
        <c:scaling>
          <c:logBase val="10"/>
          <c:orientation val="minMax"/>
          <c:max val="100"/>
          <c:min val="1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Number of Blows (N)</a:t>
                </a:r>
              </a:p>
            </c:rich>
          </c:tx>
          <c:layout>
            <c:manualLayout>
              <c:xMode val="edge"/>
              <c:yMode val="edge"/>
              <c:x val="0.36259169352535592"/>
              <c:y val="0.894493968070504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752192"/>
        <c:crosses val="autoZero"/>
        <c:crossBetween val="midCat"/>
      </c:valAx>
      <c:valAx>
        <c:axId val="53752192"/>
        <c:scaling>
          <c:orientation val="minMax"/>
          <c:max val="38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Water Content (%)</a:t>
                </a:r>
              </a:p>
            </c:rich>
          </c:tx>
          <c:layout>
            <c:manualLayout>
              <c:xMode val="edge"/>
              <c:yMode val="edge"/>
              <c:x val="9.9009900990098994E-3"/>
              <c:y val="0.16055018901268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750016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42979962412099"/>
          <c:y val="7.3619852436770397E-2"/>
          <c:w val="0.79194760635290995"/>
          <c:h val="0.70552358585238295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90"/>
              </a:solidFill>
              <a:prstDash val="sysDash"/>
            </a:ln>
          </c:spPr>
          <c:marker>
            <c:symbol val="none"/>
          </c:marker>
          <c:xVal>
            <c:numRef>
              <c:f>Example!$H$37:$H$38</c:f>
              <c:numCache>
                <c:formatCode>General</c:formatCode>
                <c:ptCount val="2"/>
                <c:pt idx="0">
                  <c:v>15.8</c:v>
                </c:pt>
                <c:pt idx="1">
                  <c:v>85.777777777777771</c:v>
                </c:pt>
              </c:numCache>
            </c:numRef>
          </c:xVal>
          <c:yVal>
            <c:numRef>
              <c:f>Example!$I$37:$I$38</c:f>
              <c:numCache>
                <c:formatCode>General</c:formatCode>
                <c:ptCount val="2"/>
                <c:pt idx="0">
                  <c:v>7</c:v>
                </c:pt>
                <c:pt idx="1">
                  <c:v>70</c:v>
                </c:pt>
              </c:numCache>
            </c:numRef>
          </c:yVal>
          <c:smooth val="0"/>
        </c:ser>
        <c:ser>
          <c:idx val="2"/>
          <c:order val="1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Example!$H$24:$H$35</c:f>
              <c:numCache>
                <c:formatCode>General</c:formatCode>
                <c:ptCount val="12"/>
                <c:pt idx="0">
                  <c:v>4</c:v>
                </c:pt>
                <c:pt idx="1">
                  <c:v>25.5</c:v>
                </c:pt>
                <c:pt idx="2">
                  <c:v>115.89041095890411</c:v>
                </c:pt>
                <c:pt idx="4">
                  <c:v>0</c:v>
                </c:pt>
                <c:pt idx="5">
                  <c:v>70</c:v>
                </c:pt>
                <c:pt idx="7">
                  <c:v>7</c:v>
                </c:pt>
                <c:pt idx="8">
                  <c:v>29.6</c:v>
                </c:pt>
                <c:pt idx="10">
                  <c:v>50</c:v>
                </c:pt>
                <c:pt idx="11">
                  <c:v>50</c:v>
                </c:pt>
              </c:numCache>
            </c:numRef>
          </c:xVal>
          <c:yVal>
            <c:numRef>
              <c:f>Example!$I$24:$I$35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70</c:v>
                </c:pt>
                <c:pt idx="4">
                  <c:v>0</c:v>
                </c:pt>
                <c:pt idx="5">
                  <c:v>70</c:v>
                </c:pt>
                <c:pt idx="7">
                  <c:v>7</c:v>
                </c:pt>
                <c:pt idx="8">
                  <c:v>7</c:v>
                </c:pt>
                <c:pt idx="10">
                  <c:v>0</c:v>
                </c:pt>
                <c:pt idx="11">
                  <c:v>70</c:v>
                </c:pt>
              </c:numCache>
            </c:numRef>
          </c:yVal>
          <c:smooth val="0"/>
        </c:ser>
        <c:ser>
          <c:idx val="0"/>
          <c:order val="2"/>
          <c:spPr>
            <a:ln w="28575">
              <a:noFill/>
            </a:ln>
            <a:effectLst/>
          </c:spPr>
          <c:marker>
            <c:symbol val="plus"/>
            <c:size val="12"/>
            <c:spPr>
              <a:noFill/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  <a:effectLst/>
            </c:spPr>
          </c:marker>
          <c:xVal>
            <c:numRef>
              <c:f>Example!$E$23:$F$23</c:f>
              <c:numCache>
                <c:formatCode>0</c:formatCode>
                <c:ptCount val="2"/>
                <c:pt idx="0">
                  <c:v>33</c:v>
                </c:pt>
              </c:numCache>
            </c:numRef>
          </c:xVal>
          <c:yVal>
            <c:numRef>
              <c:f>Example!$E$24:$F$24</c:f>
              <c:numCache>
                <c:formatCode>0</c:formatCode>
                <c:ptCount val="2"/>
                <c:pt idx="0">
                  <c:v>18.883367794053665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89824"/>
        <c:axId val="53792128"/>
      </c:scatterChart>
      <c:valAx>
        <c:axId val="53789824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noFill/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Liquid Limit (LL or wL)</a:t>
                </a:r>
              </a:p>
            </c:rich>
          </c:tx>
          <c:layout>
            <c:manualLayout>
              <c:xMode val="edge"/>
              <c:yMode val="edge"/>
              <c:x val="0.37248383180158001"/>
              <c:y val="0.883438229241245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792128"/>
        <c:crosses val="autoZero"/>
        <c:crossBetween val="midCat"/>
        <c:majorUnit val="10"/>
        <c:minorUnit val="2"/>
      </c:valAx>
      <c:valAx>
        <c:axId val="53792128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noFill/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Plasticity Index (PI)</a:t>
                </a:r>
              </a:p>
            </c:rich>
          </c:tx>
          <c:layout>
            <c:manualLayout>
              <c:xMode val="edge"/>
              <c:yMode val="edge"/>
              <c:x val="1.6778550982053199E-2"/>
              <c:y val="0.122699754061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789824"/>
        <c:crosses val="autoZero"/>
        <c:crossBetween val="midCat"/>
        <c:majorUnit val="10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69850</xdr:colOff>
      <xdr:row>31</xdr:row>
      <xdr:rowOff>152400</xdr:rowOff>
    </xdr:from>
    <xdr:to>
      <xdr:col>12</xdr:col>
      <xdr:colOff>457200</xdr:colOff>
      <xdr:row>46</xdr:row>
      <xdr:rowOff>165100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25400</xdr:colOff>
      <xdr:row>21</xdr:row>
      <xdr:rowOff>25400</xdr:rowOff>
    </xdr:from>
    <xdr:to>
      <xdr:col>13</xdr:col>
      <xdr:colOff>0</xdr:colOff>
      <xdr:row>32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127000</xdr:colOff>
      <xdr:row>26</xdr:row>
      <xdr:rowOff>69850</xdr:rowOff>
    </xdr:from>
    <xdr:ext cx="257763" cy="195503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524500" y="5327650"/>
          <a:ext cx="257763" cy="195503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ea typeface="Arial"/>
              <a:cs typeface="Arial"/>
            </a:rPr>
            <a:t>MH</a:t>
          </a:r>
        </a:p>
      </xdr:txBody>
    </xdr:sp>
    <xdr:clientData/>
  </xdr:oneCellAnchor>
  <xdr:oneCellAnchor>
    <xdr:from>
      <xdr:col>9</xdr:col>
      <xdr:colOff>130175</xdr:colOff>
      <xdr:row>25</xdr:row>
      <xdr:rowOff>171450</xdr:rowOff>
    </xdr:from>
    <xdr:ext cx="223587" cy="195503"/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4524375" y="5226050"/>
          <a:ext cx="223587" cy="1955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200" b="1" i="0" strike="noStrike">
              <a:solidFill>
                <a:srgbClr val="003300"/>
              </a:solidFill>
              <a:latin typeface="Arial"/>
              <a:ea typeface="Arial"/>
              <a:cs typeface="Arial"/>
            </a:rPr>
            <a:t>CL</a:t>
          </a:r>
          <a:endParaRPr lang="en-US" sz="1400" b="1" i="0" strike="noStrike">
            <a:solidFill>
              <a:srgbClr val="003300"/>
            </a:solidFill>
            <a:latin typeface="Arial"/>
            <a:ea typeface="Arial"/>
            <a:cs typeface="Arial"/>
          </a:endParaRPr>
        </a:p>
      </xdr:txBody>
    </xdr:sp>
    <xdr:clientData/>
  </xdr:oneCellAnchor>
  <xdr:oneCellAnchor>
    <xdr:from>
      <xdr:col>7</xdr:col>
      <xdr:colOff>381000</xdr:colOff>
      <xdr:row>28</xdr:row>
      <xdr:rowOff>104775</xdr:rowOff>
    </xdr:from>
    <xdr:ext cx="208647" cy="92205"/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3771900" y="5718175"/>
          <a:ext cx="208647" cy="92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" tIns="18288" rIns="0" bIns="0" anchor="ctr" upright="1">
          <a:spAutoFit/>
        </a:bodyPr>
        <a:lstStyle/>
        <a:p>
          <a:pPr algn="ctr" rtl="0">
            <a:defRPr sz="1000"/>
          </a:pPr>
          <a:r>
            <a:rPr lang="en-US" sz="500" b="1" i="0" strike="noStrike">
              <a:solidFill>
                <a:srgbClr val="33CCCC"/>
              </a:solidFill>
              <a:latin typeface="Arial"/>
              <a:ea typeface="Arial"/>
              <a:cs typeface="Arial"/>
            </a:rPr>
            <a:t>CL-ML</a:t>
          </a:r>
        </a:p>
      </xdr:txBody>
    </xdr:sp>
    <xdr:clientData/>
  </xdr:oneCellAnchor>
  <xdr:oneCellAnchor>
    <xdr:from>
      <xdr:col>12</xdr:col>
      <xdr:colOff>2351</xdr:colOff>
      <xdr:row>22</xdr:row>
      <xdr:rowOff>114300</xdr:rowOff>
    </xdr:from>
    <xdr:ext cx="253531" cy="106889"/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5901501" y="4559300"/>
          <a:ext cx="253531" cy="10688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none" lIns="18288" tIns="18288" rIns="0" bIns="0" anchor="ctr" upright="1">
          <a:spAutoFit/>
        </a:bodyPr>
        <a:lstStyle/>
        <a:p>
          <a:pPr algn="ctr" rtl="0">
            <a:defRPr sz="1000"/>
          </a:pPr>
          <a:r>
            <a:rPr lang="en-US" sz="6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A Line</a:t>
          </a:r>
        </a:p>
      </xdr:txBody>
    </xdr:sp>
    <xdr:clientData/>
  </xdr:oneCellAnchor>
  <xdr:oneCellAnchor>
    <xdr:from>
      <xdr:col>10</xdr:col>
      <xdr:colOff>346309</xdr:colOff>
      <xdr:row>22</xdr:row>
      <xdr:rowOff>73025</xdr:rowOff>
    </xdr:from>
    <xdr:ext cx="253531" cy="106889"/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5242159" y="4518025"/>
          <a:ext cx="253531" cy="10688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none" lIns="18288" tIns="18288" rIns="0" bIns="0" anchor="ctr" upright="1">
          <a:spAutoFit/>
        </a:bodyPr>
        <a:lstStyle/>
        <a:p>
          <a:pPr algn="ctr" rtl="0">
            <a:defRPr sz="1000"/>
          </a:pPr>
          <a:r>
            <a:rPr lang="en-US" sz="6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U Line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0</xdr:row>
          <xdr:rowOff>0</xdr:rowOff>
        </xdr:from>
        <xdr:to>
          <xdr:col>11</xdr:col>
          <xdr:colOff>266700</xdr:colOff>
          <xdr:row>2</xdr:row>
          <xdr:rowOff>60960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9</xdr:col>
      <xdr:colOff>114300</xdr:colOff>
      <xdr:row>28</xdr:row>
      <xdr:rowOff>31750</xdr:rowOff>
    </xdr:from>
    <xdr:ext cx="240643" cy="195503"/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4508500" y="5645150"/>
          <a:ext cx="240643" cy="195503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ea typeface="Arial"/>
              <a:cs typeface="Arial"/>
            </a:rPr>
            <a:t>ML</a:t>
          </a:r>
        </a:p>
      </xdr:txBody>
    </xdr:sp>
    <xdr:clientData/>
  </xdr:oneCellAnchor>
  <xdr:oneCellAnchor>
    <xdr:from>
      <xdr:col>10</xdr:col>
      <xdr:colOff>346075</xdr:colOff>
      <xdr:row>23</xdr:row>
      <xdr:rowOff>85725</xdr:rowOff>
    </xdr:from>
    <xdr:ext cx="240707" cy="195503"/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5241925" y="4733925"/>
          <a:ext cx="240707" cy="1955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200" b="1" i="0" strike="noStrike">
              <a:solidFill>
                <a:srgbClr val="003300"/>
              </a:solidFill>
              <a:latin typeface="Arial"/>
              <a:ea typeface="Arial"/>
              <a:cs typeface="Arial"/>
            </a:rPr>
            <a:t>CH</a:t>
          </a:r>
          <a:endParaRPr lang="en-US" sz="1400" b="1" i="0" strike="noStrike">
            <a:solidFill>
              <a:srgbClr val="003300"/>
            </a:solidFill>
            <a:latin typeface="Arial"/>
            <a:ea typeface="Arial"/>
            <a:cs typeface="Arial"/>
          </a:endParaRPr>
        </a:p>
      </xdr:txBody>
    </xdr:sp>
    <xdr:clientData/>
  </xdr:oneCellAnchor>
  <xdr:twoCellAnchor editAs="oneCell">
    <xdr:from>
      <xdr:col>1</xdr:col>
      <xdr:colOff>139700</xdr:colOff>
      <xdr:row>0</xdr:row>
      <xdr:rowOff>57150</xdr:rowOff>
    </xdr:from>
    <xdr:to>
      <xdr:col>3</xdr:col>
      <xdr:colOff>68669</xdr:colOff>
      <xdr:row>2</xdr:row>
      <xdr:rowOff>107950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" y="57150"/>
          <a:ext cx="830669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69850</xdr:colOff>
      <xdr:row>31</xdr:row>
      <xdr:rowOff>152400</xdr:rowOff>
    </xdr:from>
    <xdr:to>
      <xdr:col>12</xdr:col>
      <xdr:colOff>457200</xdr:colOff>
      <xdr:row>46</xdr:row>
      <xdr:rowOff>165100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25400</xdr:colOff>
      <xdr:row>21</xdr:row>
      <xdr:rowOff>25400</xdr:rowOff>
    </xdr:from>
    <xdr:to>
      <xdr:col>13</xdr:col>
      <xdr:colOff>0</xdr:colOff>
      <xdr:row>32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127000</xdr:colOff>
      <xdr:row>26</xdr:row>
      <xdr:rowOff>69850</xdr:rowOff>
    </xdr:from>
    <xdr:ext cx="257763" cy="195503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524500" y="5327650"/>
          <a:ext cx="257763" cy="195503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ea typeface="Arial"/>
              <a:cs typeface="Arial"/>
            </a:rPr>
            <a:t>MH</a:t>
          </a:r>
        </a:p>
      </xdr:txBody>
    </xdr:sp>
    <xdr:clientData/>
  </xdr:oneCellAnchor>
  <xdr:oneCellAnchor>
    <xdr:from>
      <xdr:col>9</xdr:col>
      <xdr:colOff>130175</xdr:colOff>
      <xdr:row>25</xdr:row>
      <xdr:rowOff>171450</xdr:rowOff>
    </xdr:from>
    <xdr:ext cx="223587" cy="195503"/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4524375" y="5226050"/>
          <a:ext cx="223587" cy="1955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200" b="1" i="0" strike="noStrike">
              <a:solidFill>
                <a:srgbClr val="003300"/>
              </a:solidFill>
              <a:latin typeface="Arial"/>
              <a:ea typeface="Arial"/>
              <a:cs typeface="Arial"/>
            </a:rPr>
            <a:t>CL</a:t>
          </a:r>
          <a:endParaRPr lang="en-US" sz="1400" b="1" i="0" strike="noStrike">
            <a:solidFill>
              <a:srgbClr val="003300"/>
            </a:solidFill>
            <a:latin typeface="Arial"/>
            <a:ea typeface="Arial"/>
            <a:cs typeface="Arial"/>
          </a:endParaRPr>
        </a:p>
      </xdr:txBody>
    </xdr:sp>
    <xdr:clientData/>
  </xdr:oneCellAnchor>
  <xdr:oneCellAnchor>
    <xdr:from>
      <xdr:col>7</xdr:col>
      <xdr:colOff>381000</xdr:colOff>
      <xdr:row>28</xdr:row>
      <xdr:rowOff>104775</xdr:rowOff>
    </xdr:from>
    <xdr:ext cx="208647" cy="92205"/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3771900" y="5718175"/>
          <a:ext cx="208647" cy="92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" tIns="18288" rIns="0" bIns="0" anchor="ctr" upright="1">
          <a:spAutoFit/>
        </a:bodyPr>
        <a:lstStyle/>
        <a:p>
          <a:pPr algn="ctr" rtl="0">
            <a:defRPr sz="1000"/>
          </a:pPr>
          <a:r>
            <a:rPr lang="en-US" sz="500" b="1" i="0" strike="noStrike">
              <a:solidFill>
                <a:srgbClr val="33CCCC"/>
              </a:solidFill>
              <a:latin typeface="Arial"/>
              <a:ea typeface="Arial"/>
              <a:cs typeface="Arial"/>
            </a:rPr>
            <a:t>CL-ML</a:t>
          </a:r>
        </a:p>
      </xdr:txBody>
    </xdr:sp>
    <xdr:clientData/>
  </xdr:oneCellAnchor>
  <xdr:oneCellAnchor>
    <xdr:from>
      <xdr:col>12</xdr:col>
      <xdr:colOff>2351</xdr:colOff>
      <xdr:row>22</xdr:row>
      <xdr:rowOff>114300</xdr:rowOff>
    </xdr:from>
    <xdr:ext cx="253531" cy="106889"/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5901501" y="4559300"/>
          <a:ext cx="253531" cy="10688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none" lIns="18288" tIns="18288" rIns="0" bIns="0" anchor="ctr" upright="1">
          <a:spAutoFit/>
        </a:bodyPr>
        <a:lstStyle/>
        <a:p>
          <a:pPr algn="ctr" rtl="0">
            <a:defRPr sz="1000"/>
          </a:pPr>
          <a:r>
            <a:rPr lang="en-US" sz="6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A Line</a:t>
          </a:r>
        </a:p>
      </xdr:txBody>
    </xdr:sp>
    <xdr:clientData/>
  </xdr:oneCellAnchor>
  <xdr:oneCellAnchor>
    <xdr:from>
      <xdr:col>10</xdr:col>
      <xdr:colOff>346309</xdr:colOff>
      <xdr:row>22</xdr:row>
      <xdr:rowOff>73025</xdr:rowOff>
    </xdr:from>
    <xdr:ext cx="253531" cy="106889"/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5242159" y="4518025"/>
          <a:ext cx="253531" cy="10688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none" lIns="18288" tIns="18288" rIns="0" bIns="0" anchor="ctr" upright="1">
          <a:spAutoFit/>
        </a:bodyPr>
        <a:lstStyle/>
        <a:p>
          <a:pPr algn="ctr" rtl="0">
            <a:defRPr sz="1000"/>
          </a:pPr>
          <a:r>
            <a:rPr lang="en-US" sz="6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U Line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0</xdr:row>
          <xdr:rowOff>0</xdr:rowOff>
        </xdr:from>
        <xdr:to>
          <xdr:col>11</xdr:col>
          <xdr:colOff>266700</xdr:colOff>
          <xdr:row>2</xdr:row>
          <xdr:rowOff>60960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9</xdr:col>
      <xdr:colOff>114300</xdr:colOff>
      <xdr:row>28</xdr:row>
      <xdr:rowOff>31750</xdr:rowOff>
    </xdr:from>
    <xdr:ext cx="240643" cy="195503"/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4508500" y="5645150"/>
          <a:ext cx="240643" cy="195503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200" b="1" i="0" strike="noStrike">
              <a:solidFill>
                <a:srgbClr val="DD0806"/>
              </a:solidFill>
              <a:latin typeface="Arial"/>
              <a:ea typeface="Arial"/>
              <a:cs typeface="Arial"/>
            </a:rPr>
            <a:t>ML</a:t>
          </a:r>
        </a:p>
      </xdr:txBody>
    </xdr:sp>
    <xdr:clientData/>
  </xdr:oneCellAnchor>
  <xdr:oneCellAnchor>
    <xdr:from>
      <xdr:col>10</xdr:col>
      <xdr:colOff>346075</xdr:colOff>
      <xdr:row>23</xdr:row>
      <xdr:rowOff>85725</xdr:rowOff>
    </xdr:from>
    <xdr:ext cx="240707" cy="195503"/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5241925" y="4733925"/>
          <a:ext cx="240707" cy="1955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200" b="1" i="0" strike="noStrike">
              <a:solidFill>
                <a:srgbClr val="003300"/>
              </a:solidFill>
              <a:latin typeface="Arial"/>
              <a:ea typeface="Arial"/>
              <a:cs typeface="Arial"/>
            </a:rPr>
            <a:t>CH</a:t>
          </a:r>
          <a:endParaRPr lang="en-US" sz="1400" b="1" i="0" strike="noStrike">
            <a:solidFill>
              <a:srgbClr val="003300"/>
            </a:solidFill>
            <a:latin typeface="Arial"/>
            <a:ea typeface="Arial"/>
            <a:cs typeface="Arial"/>
          </a:endParaRPr>
        </a:p>
      </xdr:txBody>
    </xdr:sp>
    <xdr:clientData/>
  </xdr:oneCellAnchor>
  <xdr:twoCellAnchor editAs="oneCell">
    <xdr:from>
      <xdr:col>1</xdr:col>
      <xdr:colOff>44450</xdr:colOff>
      <xdr:row>0</xdr:row>
      <xdr:rowOff>50800</xdr:rowOff>
    </xdr:from>
    <xdr:to>
      <xdr:col>2</xdr:col>
      <xdr:colOff>392519</xdr:colOff>
      <xdr:row>2</xdr:row>
      <xdr:rowOff>101600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50800"/>
          <a:ext cx="830669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7"/>
  <sheetViews>
    <sheetView tabSelected="1" zoomScaleNormal="100" zoomScalePageLayoutView="175" workbookViewId="0">
      <selection activeCell="A2" sqref="A2:M2"/>
    </sheetView>
  </sheetViews>
  <sheetFormatPr defaultColWidth="6" defaultRowHeight="16.05" customHeight="1" x14ac:dyDescent="0.25"/>
  <cols>
    <col min="1" max="2" width="6.88671875" style="1" customWidth="1"/>
    <col min="3" max="3" width="6" style="1"/>
    <col min="4" max="13" width="7.21875" style="1" customWidth="1"/>
    <col min="14" max="16384" width="6" style="1"/>
  </cols>
  <sheetData>
    <row r="1" spans="1:13" ht="18" customHeight="1" x14ac:dyDescent="0.25">
      <c r="A1" s="51" t="s">
        <v>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s="2" customFormat="1" ht="13.95" customHeight="1" x14ac:dyDescent="0.25">
      <c r="A2" s="52" t="s">
        <v>10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13.95" customHeight="1" x14ac:dyDescent="0.25"/>
    <row r="4" spans="1:13" ht="13.95" customHeight="1" x14ac:dyDescent="0.25">
      <c r="A4" s="53" t="s">
        <v>0</v>
      </c>
      <c r="B4" s="53"/>
      <c r="C4" s="54"/>
      <c r="D4" s="54"/>
      <c r="E4" s="54"/>
      <c r="F4" s="54"/>
      <c r="G4" s="54"/>
      <c r="H4" s="53" t="s">
        <v>1</v>
      </c>
      <c r="I4" s="53"/>
      <c r="J4" s="54"/>
      <c r="K4" s="54"/>
      <c r="L4" s="3" t="s">
        <v>2</v>
      </c>
      <c r="M4" s="47"/>
    </row>
    <row r="5" spans="1:13" ht="13.95" customHeight="1" x14ac:dyDescent="0.25">
      <c r="A5" s="53" t="s">
        <v>3</v>
      </c>
      <c r="B5" s="53"/>
      <c r="C5" s="55"/>
      <c r="D5" s="55"/>
      <c r="E5" s="55"/>
      <c r="F5" s="55"/>
      <c r="G5" s="55"/>
      <c r="H5" s="53" t="s">
        <v>4</v>
      </c>
      <c r="I5" s="53"/>
      <c r="J5" s="55"/>
      <c r="K5" s="55"/>
      <c r="L5" s="3" t="s">
        <v>2</v>
      </c>
      <c r="M5" s="48"/>
    </row>
    <row r="6" spans="1:13" ht="13.95" customHeight="1" x14ac:dyDescent="0.25">
      <c r="A6" s="3"/>
      <c r="B6" s="3" t="s">
        <v>5</v>
      </c>
      <c r="C6" s="55"/>
      <c r="D6" s="55"/>
      <c r="E6" s="55"/>
      <c r="F6" s="55"/>
      <c r="G6" s="55"/>
      <c r="H6" s="53" t="s">
        <v>6</v>
      </c>
      <c r="I6" s="53"/>
      <c r="J6" s="55"/>
      <c r="K6" s="55"/>
    </row>
    <row r="7" spans="1:13" ht="13.95" customHeight="1" x14ac:dyDescent="0.25">
      <c r="A7" s="3"/>
      <c r="B7" s="3" t="s">
        <v>7</v>
      </c>
      <c r="C7" s="55"/>
      <c r="D7" s="55"/>
      <c r="E7" s="55"/>
      <c r="F7" s="55"/>
      <c r="G7" s="55"/>
      <c r="I7" s="3" t="s">
        <v>16</v>
      </c>
      <c r="J7" s="55"/>
      <c r="K7" s="55"/>
    </row>
    <row r="8" spans="1:13" ht="13.95" customHeight="1" x14ac:dyDescent="0.25">
      <c r="A8" s="3"/>
      <c r="C8" s="3"/>
    </row>
    <row r="9" spans="1:13" ht="13.95" customHeight="1" x14ac:dyDescent="0.25">
      <c r="A9" s="53" t="s">
        <v>8</v>
      </c>
      <c r="B9" s="53"/>
      <c r="C9" s="53"/>
      <c r="D9" s="53"/>
      <c r="E9" s="56"/>
      <c r="F9" s="56"/>
      <c r="G9" s="56"/>
      <c r="H9" s="56"/>
      <c r="I9" s="56"/>
      <c r="J9" s="56"/>
      <c r="K9" s="56"/>
      <c r="L9" s="56"/>
      <c r="M9" s="56"/>
    </row>
    <row r="10" spans="1:13" s="4" customFormat="1" ht="13.95" customHeight="1" thickBot="1" x14ac:dyDescent="0.3"/>
    <row r="11" spans="1:13" s="5" customFormat="1" ht="16.05" customHeight="1" x14ac:dyDescent="0.25">
      <c r="A11" s="57" t="s">
        <v>18</v>
      </c>
      <c r="B11" s="58"/>
      <c r="C11" s="58"/>
      <c r="D11" s="58"/>
      <c r="E11" s="59"/>
      <c r="F11" s="60" t="s">
        <v>19</v>
      </c>
      <c r="G11" s="61"/>
      <c r="H11" s="61"/>
      <c r="I11" s="62"/>
      <c r="J11" s="63" t="s">
        <v>20</v>
      </c>
      <c r="K11" s="64"/>
      <c r="L11" s="64"/>
      <c r="M11" s="65"/>
    </row>
    <row r="12" spans="1:13" s="6" customFormat="1" ht="16.05" customHeight="1" x14ac:dyDescent="0.25">
      <c r="A12" s="78" t="s">
        <v>21</v>
      </c>
      <c r="B12" s="79"/>
      <c r="C12" s="79"/>
      <c r="D12" s="79" t="s">
        <v>22</v>
      </c>
      <c r="E12" s="82"/>
      <c r="F12" s="83">
        <v>1</v>
      </c>
      <c r="G12" s="85">
        <v>2</v>
      </c>
      <c r="H12" s="85">
        <v>3</v>
      </c>
      <c r="I12" s="87">
        <v>4</v>
      </c>
      <c r="J12" s="68">
        <v>1</v>
      </c>
      <c r="K12" s="70">
        <v>2</v>
      </c>
      <c r="L12" s="70">
        <v>3</v>
      </c>
      <c r="M12" s="72">
        <v>4</v>
      </c>
    </row>
    <row r="13" spans="1:13" s="6" customFormat="1" ht="16.05" customHeight="1" thickBot="1" x14ac:dyDescent="0.3">
      <c r="A13" s="80"/>
      <c r="B13" s="81"/>
      <c r="C13" s="81"/>
      <c r="D13" s="7" t="s">
        <v>23</v>
      </c>
      <c r="E13" s="8" t="s">
        <v>24</v>
      </c>
      <c r="F13" s="84"/>
      <c r="G13" s="86"/>
      <c r="H13" s="86"/>
      <c r="I13" s="88"/>
      <c r="J13" s="69"/>
      <c r="K13" s="71"/>
      <c r="L13" s="71"/>
      <c r="M13" s="73"/>
    </row>
    <row r="14" spans="1:13" s="5" customFormat="1" ht="18" customHeight="1" x14ac:dyDescent="0.25">
      <c r="A14" s="74" t="s">
        <v>25</v>
      </c>
      <c r="B14" s="75"/>
      <c r="C14" s="75"/>
      <c r="D14" s="9" t="s">
        <v>26</v>
      </c>
      <c r="E14" s="10" t="s">
        <v>27</v>
      </c>
      <c r="F14" s="25"/>
      <c r="G14" s="26"/>
      <c r="H14" s="26"/>
      <c r="I14" s="27"/>
      <c r="J14" s="28"/>
      <c r="K14" s="29"/>
      <c r="L14" s="29"/>
      <c r="M14" s="30"/>
    </row>
    <row r="15" spans="1:13" s="5" customFormat="1" ht="18" customHeight="1" x14ac:dyDescent="0.25">
      <c r="A15" s="76" t="s">
        <v>28</v>
      </c>
      <c r="B15" s="77"/>
      <c r="C15" s="77"/>
      <c r="D15" s="11" t="s">
        <v>29</v>
      </c>
      <c r="E15" s="12" t="s">
        <v>29</v>
      </c>
      <c r="F15" s="31"/>
      <c r="G15" s="32"/>
      <c r="H15" s="32"/>
      <c r="I15" s="33"/>
      <c r="J15" s="34"/>
      <c r="K15" s="32"/>
      <c r="L15" s="32"/>
      <c r="M15" s="33"/>
    </row>
    <row r="16" spans="1:13" s="5" customFormat="1" ht="18" customHeight="1" x14ac:dyDescent="0.25">
      <c r="A16" s="89" t="s">
        <v>30</v>
      </c>
      <c r="B16" s="90"/>
      <c r="C16" s="90"/>
      <c r="D16" s="13" t="s">
        <v>31</v>
      </c>
      <c r="E16" s="14" t="s">
        <v>32</v>
      </c>
      <c r="F16" s="35"/>
      <c r="G16" s="36"/>
      <c r="H16" s="36"/>
      <c r="I16" s="37"/>
      <c r="J16" s="38"/>
      <c r="K16" s="36"/>
      <c r="L16" s="36"/>
      <c r="M16" s="37"/>
    </row>
    <row r="17" spans="1:13" s="5" customFormat="1" ht="18" customHeight="1" x14ac:dyDescent="0.25">
      <c r="A17" s="76" t="s">
        <v>33</v>
      </c>
      <c r="B17" s="90"/>
      <c r="C17" s="90"/>
      <c r="D17" s="11" t="s">
        <v>34</v>
      </c>
      <c r="E17" s="14" t="s">
        <v>32</v>
      </c>
      <c r="F17" s="35"/>
      <c r="G17" s="36"/>
      <c r="H17" s="36"/>
      <c r="I17" s="37"/>
      <c r="J17" s="38"/>
      <c r="K17" s="36"/>
      <c r="L17" s="36"/>
      <c r="M17" s="37"/>
    </row>
    <row r="18" spans="1:13" s="5" customFormat="1" ht="18" customHeight="1" x14ac:dyDescent="0.25">
      <c r="A18" s="76" t="s">
        <v>35</v>
      </c>
      <c r="B18" s="90"/>
      <c r="C18" s="90"/>
      <c r="D18" s="11" t="s">
        <v>36</v>
      </c>
      <c r="E18" s="14" t="s">
        <v>32</v>
      </c>
      <c r="F18" s="35"/>
      <c r="G18" s="36"/>
      <c r="H18" s="36"/>
      <c r="I18" s="37"/>
      <c r="J18" s="38"/>
      <c r="K18" s="36"/>
      <c r="L18" s="36"/>
      <c r="M18" s="37"/>
    </row>
    <row r="19" spans="1:13" s="5" customFormat="1" ht="18" customHeight="1" x14ac:dyDescent="0.25">
      <c r="A19" s="89" t="s">
        <v>37</v>
      </c>
      <c r="B19" s="90"/>
      <c r="C19" s="90"/>
      <c r="D19" s="11" t="s">
        <v>38</v>
      </c>
      <c r="E19" s="14" t="s">
        <v>32</v>
      </c>
      <c r="F19" s="39"/>
      <c r="G19" s="40"/>
      <c r="H19" s="40"/>
      <c r="I19" s="41"/>
      <c r="J19" s="42"/>
      <c r="K19" s="40"/>
      <c r="L19" s="40"/>
      <c r="M19" s="41"/>
    </row>
    <row r="20" spans="1:13" s="5" customFormat="1" ht="18" customHeight="1" x14ac:dyDescent="0.25">
      <c r="A20" s="76" t="s">
        <v>39</v>
      </c>
      <c r="B20" s="77"/>
      <c r="C20" s="77"/>
      <c r="D20" s="11" t="s">
        <v>40</v>
      </c>
      <c r="E20" s="14" t="s">
        <v>32</v>
      </c>
      <c r="F20" s="39"/>
      <c r="G20" s="40"/>
      <c r="H20" s="40"/>
      <c r="I20" s="41"/>
      <c r="J20" s="42"/>
      <c r="K20" s="40"/>
      <c r="L20" s="40"/>
      <c r="M20" s="41"/>
    </row>
    <row r="21" spans="1:13" s="5" customFormat="1" ht="18" customHeight="1" thickBot="1" x14ac:dyDescent="0.3">
      <c r="A21" s="66" t="s">
        <v>41</v>
      </c>
      <c r="B21" s="67"/>
      <c r="C21" s="67"/>
      <c r="D21" s="15" t="s">
        <v>42</v>
      </c>
      <c r="E21" s="16" t="s">
        <v>43</v>
      </c>
      <c r="F21" s="43"/>
      <c r="G21" s="44"/>
      <c r="H21" s="44"/>
      <c r="I21" s="45"/>
      <c r="J21" s="46"/>
      <c r="K21" s="44"/>
      <c r="L21" s="44"/>
      <c r="M21" s="45"/>
    </row>
    <row r="22" spans="1:13" s="5" customFormat="1" ht="13.95" customHeight="1" thickBot="1" x14ac:dyDescent="0.3">
      <c r="D22" s="17"/>
    </row>
    <row r="23" spans="1:13" s="4" customFormat="1" ht="16.05" customHeight="1" x14ac:dyDescent="0.25">
      <c r="A23" s="92" t="s">
        <v>44</v>
      </c>
      <c r="B23" s="92"/>
      <c r="C23" s="92"/>
      <c r="D23" s="92"/>
      <c r="E23" s="93"/>
      <c r="F23" s="93"/>
      <c r="G23" s="18"/>
      <c r="H23" s="4" t="s">
        <v>45</v>
      </c>
      <c r="I23" s="4" t="s">
        <v>46</v>
      </c>
    </row>
    <row r="24" spans="1:13" s="4" customFormat="1" ht="16.05" customHeight="1" x14ac:dyDescent="0.25">
      <c r="A24" s="94" t="s">
        <v>47</v>
      </c>
      <c r="B24" s="95"/>
      <c r="C24" s="95"/>
      <c r="D24" s="96"/>
      <c r="E24" s="97"/>
      <c r="F24" s="98"/>
      <c r="G24" s="18"/>
      <c r="H24" s="19">
        <v>4</v>
      </c>
      <c r="I24" s="19">
        <v>4</v>
      </c>
    </row>
    <row r="25" spans="1:13" s="4" customFormat="1" ht="16.05" customHeight="1" x14ac:dyDescent="0.25">
      <c r="A25" s="94" t="s">
        <v>48</v>
      </c>
      <c r="B25" s="95"/>
      <c r="C25" s="95"/>
      <c r="D25" s="96"/>
      <c r="E25" s="99"/>
      <c r="F25" s="100"/>
      <c r="G25" s="18"/>
      <c r="H25" s="4">
        <v>25.5</v>
      </c>
      <c r="I25" s="4">
        <v>4</v>
      </c>
    </row>
    <row r="26" spans="1:13" s="4" customFormat="1" ht="16.05" customHeight="1" thickBot="1" x14ac:dyDescent="0.3">
      <c r="A26" s="101" t="s">
        <v>49</v>
      </c>
      <c r="B26" s="102"/>
      <c r="C26" s="102"/>
      <c r="D26" s="103"/>
      <c r="E26" s="104"/>
      <c r="F26" s="105"/>
      <c r="G26" s="18"/>
      <c r="H26" s="4">
        <f>(I26/0.73)+20</f>
        <v>115.89041095890411</v>
      </c>
      <c r="I26" s="4">
        <v>70</v>
      </c>
    </row>
    <row r="27" spans="1:13" s="4" customFormat="1" ht="13.95" customHeight="1" x14ac:dyDescent="0.25">
      <c r="B27" s="20"/>
      <c r="C27" s="20"/>
      <c r="E27" s="18"/>
      <c r="G27" s="18"/>
    </row>
    <row r="28" spans="1:13" s="4" customFormat="1" ht="13.95" customHeight="1" x14ac:dyDescent="0.25">
      <c r="A28" s="106" t="s">
        <v>51</v>
      </c>
      <c r="B28" s="106"/>
      <c r="C28" s="106"/>
      <c r="D28" s="106"/>
      <c r="E28" s="106"/>
      <c r="G28" s="18"/>
      <c r="H28" s="4">
        <v>0</v>
      </c>
      <c r="I28" s="4">
        <v>0</v>
      </c>
    </row>
    <row r="29" spans="1:13" s="4" customFormat="1" ht="13.95" customHeight="1" x14ac:dyDescent="0.25">
      <c r="A29" s="107" t="s">
        <v>52</v>
      </c>
      <c r="B29" s="107"/>
      <c r="C29" s="107"/>
      <c r="D29" s="107"/>
      <c r="E29" s="107"/>
      <c r="G29" s="18"/>
      <c r="H29" s="4">
        <v>70</v>
      </c>
      <c r="I29" s="4">
        <v>70</v>
      </c>
    </row>
    <row r="30" spans="1:13" s="4" customFormat="1" ht="13.95" customHeight="1" x14ac:dyDescent="0.25">
      <c r="A30" s="108" t="s">
        <v>53</v>
      </c>
      <c r="B30" s="108"/>
      <c r="C30" s="108"/>
      <c r="D30" s="108"/>
      <c r="E30" s="108"/>
      <c r="G30" s="18"/>
    </row>
    <row r="31" spans="1:13" s="4" customFormat="1" ht="13.95" customHeight="1" x14ac:dyDescent="0.25">
      <c r="H31" s="4">
        <v>7</v>
      </c>
      <c r="I31" s="4">
        <v>7</v>
      </c>
    </row>
    <row r="32" spans="1:13" s="4" customFormat="1" ht="13.95" customHeight="1" x14ac:dyDescent="0.25">
      <c r="A32" s="91" t="s">
        <v>54</v>
      </c>
      <c r="B32" s="91"/>
      <c r="C32" s="91"/>
      <c r="H32" s="4">
        <v>29.6</v>
      </c>
      <c r="I32" s="4">
        <v>7</v>
      </c>
    </row>
    <row r="33" spans="1:9" s="4" customFormat="1" ht="13.95" customHeight="1" thickBot="1" x14ac:dyDescent="0.3">
      <c r="A33" s="21"/>
      <c r="B33" s="21"/>
      <c r="C33" s="21"/>
      <c r="H33" s="1"/>
      <c r="I33" s="1"/>
    </row>
    <row r="34" spans="1:9" ht="13.95" customHeight="1" x14ac:dyDescent="0.25">
      <c r="A34" s="109"/>
      <c r="B34" s="111" t="s">
        <v>55</v>
      </c>
      <c r="C34" s="111"/>
      <c r="H34" s="1">
        <v>50</v>
      </c>
      <c r="I34" s="1">
        <v>0</v>
      </c>
    </row>
    <row r="35" spans="1:9" ht="13.95" customHeight="1" thickBot="1" x14ac:dyDescent="0.3">
      <c r="A35" s="110"/>
      <c r="B35" s="111"/>
      <c r="C35" s="111"/>
      <c r="H35" s="1">
        <v>50</v>
      </c>
      <c r="I35" s="1">
        <v>70</v>
      </c>
    </row>
    <row r="36" spans="1:9" ht="13.95" customHeight="1" thickBot="1" x14ac:dyDescent="0.3">
      <c r="A36" s="49"/>
      <c r="B36" s="22"/>
      <c r="C36" s="22"/>
      <c r="D36" s="22"/>
      <c r="E36" s="22"/>
      <c r="G36" s="23"/>
    </row>
    <row r="37" spans="1:9" ht="13.95" customHeight="1" x14ac:dyDescent="0.25">
      <c r="A37" s="109"/>
      <c r="B37" s="111" t="s">
        <v>57</v>
      </c>
      <c r="C37" s="111"/>
      <c r="H37" s="1">
        <v>15.8</v>
      </c>
      <c r="I37" s="1">
        <v>7</v>
      </c>
    </row>
    <row r="38" spans="1:9" ht="13.95" customHeight="1" thickBot="1" x14ac:dyDescent="0.3">
      <c r="A38" s="110"/>
      <c r="B38" s="111"/>
      <c r="C38" s="111"/>
      <c r="H38" s="1">
        <f>(I38/0.9)+8</f>
        <v>85.777777777777771</v>
      </c>
      <c r="I38" s="1">
        <v>70</v>
      </c>
    </row>
    <row r="39" spans="1:9" ht="13.95" customHeight="1" thickBot="1" x14ac:dyDescent="0.3">
      <c r="A39" s="50"/>
      <c r="H39" s="5"/>
      <c r="I39" s="5"/>
    </row>
    <row r="40" spans="1:9" ht="13.95" customHeight="1" x14ac:dyDescent="0.25">
      <c r="A40" s="109"/>
      <c r="B40" s="111" t="s">
        <v>58</v>
      </c>
      <c r="C40" s="111"/>
      <c r="H40" s="5">
        <v>25</v>
      </c>
      <c r="I40" s="5">
        <v>0</v>
      </c>
    </row>
    <row r="41" spans="1:9" ht="13.95" customHeight="1" thickBot="1" x14ac:dyDescent="0.3">
      <c r="A41" s="110"/>
      <c r="B41" s="111"/>
      <c r="C41" s="111"/>
      <c r="H41" s="5">
        <v>25</v>
      </c>
      <c r="I41" s="5">
        <v>10</v>
      </c>
    </row>
    <row r="42" spans="1:9" ht="13.95" customHeight="1" thickBot="1" x14ac:dyDescent="0.3">
      <c r="A42" s="50"/>
      <c r="H42" s="1">
        <v>25</v>
      </c>
      <c r="I42" s="1">
        <v>20</v>
      </c>
    </row>
    <row r="43" spans="1:9" ht="13.95" customHeight="1" x14ac:dyDescent="0.25">
      <c r="A43" s="109"/>
      <c r="B43" s="111" t="s">
        <v>59</v>
      </c>
      <c r="C43" s="111"/>
      <c r="H43" s="1">
        <v>25</v>
      </c>
      <c r="I43" s="1">
        <v>30</v>
      </c>
    </row>
    <row r="44" spans="1:9" ht="13.95" customHeight="1" thickBot="1" x14ac:dyDescent="0.3">
      <c r="A44" s="110"/>
      <c r="B44" s="111"/>
      <c r="C44" s="111"/>
      <c r="H44" s="1">
        <v>25</v>
      </c>
      <c r="I44" s="1">
        <v>40</v>
      </c>
    </row>
    <row r="45" spans="1:9" ht="13.95" customHeight="1" x14ac:dyDescent="0.25">
      <c r="H45" s="1">
        <v>25</v>
      </c>
      <c r="I45" s="1">
        <v>60</v>
      </c>
    </row>
    <row r="46" spans="1:9" ht="13.95" customHeight="1" x14ac:dyDescent="0.25"/>
    <row r="47" spans="1:9" ht="16.05" customHeight="1" x14ac:dyDescent="0.25">
      <c r="A47" s="24"/>
    </row>
  </sheetData>
  <mergeCells count="58">
    <mergeCell ref="A43:A44"/>
    <mergeCell ref="B43:C44"/>
    <mergeCell ref="A34:A35"/>
    <mergeCell ref="B34:C35"/>
    <mergeCell ref="A37:A38"/>
    <mergeCell ref="B37:C38"/>
    <mergeCell ref="A40:A41"/>
    <mergeCell ref="B40:C41"/>
    <mergeCell ref="A19:C19"/>
    <mergeCell ref="A20:C20"/>
    <mergeCell ref="A32:C32"/>
    <mergeCell ref="A23:D23"/>
    <mergeCell ref="E23:F23"/>
    <mergeCell ref="A24:D24"/>
    <mergeCell ref="E24:F24"/>
    <mergeCell ref="A25:D25"/>
    <mergeCell ref="E25:F25"/>
    <mergeCell ref="A26:D26"/>
    <mergeCell ref="E26:F26"/>
    <mergeCell ref="A28:E28"/>
    <mergeCell ref="A29:E29"/>
    <mergeCell ref="A30:E30"/>
    <mergeCell ref="A21:C21"/>
    <mergeCell ref="J12:J13"/>
    <mergeCell ref="K12:K13"/>
    <mergeCell ref="L12:L13"/>
    <mergeCell ref="M12:M13"/>
    <mergeCell ref="A14:C14"/>
    <mergeCell ref="A15:C15"/>
    <mergeCell ref="A12:C13"/>
    <mergeCell ref="D12:E12"/>
    <mergeCell ref="F12:F13"/>
    <mergeCell ref="G12:G13"/>
    <mergeCell ref="H12:H13"/>
    <mergeCell ref="I12:I13"/>
    <mergeCell ref="A16:C16"/>
    <mergeCell ref="A17:C17"/>
    <mergeCell ref="A18:C18"/>
    <mergeCell ref="C7:G7"/>
    <mergeCell ref="J7:K7"/>
    <mergeCell ref="A9:D9"/>
    <mergeCell ref="E9:M9"/>
    <mergeCell ref="A11:E11"/>
    <mergeCell ref="F11:I11"/>
    <mergeCell ref="J11:M11"/>
    <mergeCell ref="A5:B5"/>
    <mergeCell ref="C5:G5"/>
    <mergeCell ref="H5:I5"/>
    <mergeCell ref="J5:K5"/>
    <mergeCell ref="C6:G6"/>
    <mergeCell ref="H6:I6"/>
    <mergeCell ref="J6:K6"/>
    <mergeCell ref="A1:M1"/>
    <mergeCell ref="A2:M2"/>
    <mergeCell ref="A4:B4"/>
    <mergeCell ref="C4:G4"/>
    <mergeCell ref="H4:I4"/>
    <mergeCell ref="J4:K4"/>
  </mergeCells>
  <printOptions horizontalCentered="1"/>
  <pageMargins left="0.75" right="0.25" top="0.5" bottom="0.5" header="0" footer="0"/>
  <pageSetup orientation="portrait" horizontalDpi="4294967292" verticalDpi="4294967292" r:id="rId1"/>
  <headerFooter>
    <oddFooter>&amp;L&amp;K00000014.333 Atterberg Limits Worksheet&amp;C&amp;K000000Revised 02/13&amp;R&amp;K000000__ of __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2289" r:id="rId4">
          <objectPr defaultSize="0" autoPict="0" r:id="rId5">
            <anchor moveWithCells="1" sizeWithCells="1">
              <from>
                <xdr:col>10</xdr:col>
                <xdr:colOff>76200</xdr:colOff>
                <xdr:row>0</xdr:row>
                <xdr:rowOff>0</xdr:rowOff>
              </from>
              <to>
                <xdr:col>11</xdr:col>
                <xdr:colOff>266700</xdr:colOff>
                <xdr:row>2</xdr:row>
                <xdr:rowOff>60960</xdr:rowOff>
              </to>
            </anchor>
          </objectPr>
        </oleObject>
      </mc:Choice>
      <mc:Fallback>
        <oleObject progId="Word.Picture.8" shapeId="1228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7"/>
  <sheetViews>
    <sheetView zoomScaleNormal="100" zoomScalePageLayoutView="175" workbookViewId="0">
      <selection activeCell="X17" sqref="X17"/>
    </sheetView>
  </sheetViews>
  <sheetFormatPr defaultColWidth="6" defaultRowHeight="16.05" customHeight="1" x14ac:dyDescent="0.25"/>
  <cols>
    <col min="1" max="2" width="6.88671875" style="1" customWidth="1"/>
    <col min="3" max="3" width="6" style="1"/>
    <col min="4" max="13" width="7.21875" style="1" customWidth="1"/>
    <col min="14" max="16384" width="6" style="1"/>
  </cols>
  <sheetData>
    <row r="1" spans="1:13" ht="18" customHeight="1" x14ac:dyDescent="0.25">
      <c r="A1" s="51" t="s">
        <v>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s="2" customFormat="1" ht="13.95" customHeight="1" x14ac:dyDescent="0.25">
      <c r="A2" s="52" t="s">
        <v>10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13.95" customHeight="1" x14ac:dyDescent="0.25"/>
    <row r="4" spans="1:13" ht="13.95" customHeight="1" x14ac:dyDescent="0.25">
      <c r="A4" s="53" t="s">
        <v>0</v>
      </c>
      <c r="B4" s="53"/>
      <c r="C4" s="54" t="s">
        <v>11</v>
      </c>
      <c r="D4" s="54"/>
      <c r="E4" s="54"/>
      <c r="F4" s="54"/>
      <c r="G4" s="54"/>
      <c r="H4" s="53" t="s">
        <v>1</v>
      </c>
      <c r="I4" s="53"/>
      <c r="J4" s="54" t="s">
        <v>12</v>
      </c>
      <c r="K4" s="54"/>
      <c r="L4" s="3" t="s">
        <v>2</v>
      </c>
      <c r="M4" s="47">
        <v>38024</v>
      </c>
    </row>
    <row r="5" spans="1:13" ht="13.95" customHeight="1" x14ac:dyDescent="0.25">
      <c r="A5" s="53" t="s">
        <v>3</v>
      </c>
      <c r="B5" s="53"/>
      <c r="C5" s="55" t="s">
        <v>13</v>
      </c>
      <c r="D5" s="55"/>
      <c r="E5" s="55"/>
      <c r="F5" s="55"/>
      <c r="G5" s="55"/>
      <c r="H5" s="53" t="s">
        <v>4</v>
      </c>
      <c r="I5" s="53"/>
      <c r="J5" s="55" t="s">
        <v>12</v>
      </c>
      <c r="K5" s="55"/>
      <c r="L5" s="3" t="s">
        <v>2</v>
      </c>
      <c r="M5" s="48">
        <v>38024</v>
      </c>
    </row>
    <row r="6" spans="1:13" ht="13.95" customHeight="1" x14ac:dyDescent="0.25">
      <c r="A6" s="3"/>
      <c r="B6" s="3" t="s">
        <v>5</v>
      </c>
      <c r="C6" s="55" t="s">
        <v>14</v>
      </c>
      <c r="D6" s="55"/>
      <c r="E6" s="55"/>
      <c r="F6" s="55"/>
      <c r="G6" s="55"/>
      <c r="H6" s="53" t="s">
        <v>6</v>
      </c>
      <c r="I6" s="53"/>
      <c r="J6" s="55">
        <v>1</v>
      </c>
      <c r="K6" s="55"/>
    </row>
    <row r="7" spans="1:13" ht="13.95" customHeight="1" x14ac:dyDescent="0.25">
      <c r="A7" s="3"/>
      <c r="B7" s="3" t="s">
        <v>7</v>
      </c>
      <c r="C7" s="55" t="s">
        <v>15</v>
      </c>
      <c r="D7" s="55"/>
      <c r="E7" s="55"/>
      <c r="F7" s="55"/>
      <c r="G7" s="55"/>
      <c r="I7" s="3" t="s">
        <v>16</v>
      </c>
      <c r="J7" s="55" t="s">
        <v>17</v>
      </c>
      <c r="K7" s="55"/>
    </row>
    <row r="8" spans="1:13" ht="13.95" customHeight="1" x14ac:dyDescent="0.25">
      <c r="A8" s="3"/>
      <c r="C8" s="3"/>
    </row>
    <row r="9" spans="1:13" ht="13.95" customHeight="1" x14ac:dyDescent="0.25">
      <c r="A9" s="53" t="s">
        <v>8</v>
      </c>
      <c r="B9" s="53"/>
      <c r="C9" s="53"/>
      <c r="D9" s="53"/>
      <c r="E9" s="56" t="s">
        <v>60</v>
      </c>
      <c r="F9" s="56"/>
      <c r="G9" s="56"/>
      <c r="H9" s="56"/>
      <c r="I9" s="56"/>
      <c r="J9" s="56"/>
      <c r="K9" s="56"/>
      <c r="L9" s="56"/>
      <c r="M9" s="56"/>
    </row>
    <row r="10" spans="1:13" s="4" customFormat="1" ht="13.95" customHeight="1" thickBot="1" x14ac:dyDescent="0.3"/>
    <row r="11" spans="1:13" s="5" customFormat="1" ht="16.05" customHeight="1" x14ac:dyDescent="0.25">
      <c r="A11" s="57" t="s">
        <v>18</v>
      </c>
      <c r="B11" s="58"/>
      <c r="C11" s="58"/>
      <c r="D11" s="58"/>
      <c r="E11" s="59"/>
      <c r="F11" s="60" t="s">
        <v>19</v>
      </c>
      <c r="G11" s="61"/>
      <c r="H11" s="61"/>
      <c r="I11" s="62"/>
      <c r="J11" s="63" t="s">
        <v>20</v>
      </c>
      <c r="K11" s="64"/>
      <c r="L11" s="64"/>
      <c r="M11" s="65"/>
    </row>
    <row r="12" spans="1:13" s="6" customFormat="1" ht="16.05" customHeight="1" x14ac:dyDescent="0.25">
      <c r="A12" s="78" t="s">
        <v>21</v>
      </c>
      <c r="B12" s="79"/>
      <c r="C12" s="79"/>
      <c r="D12" s="79" t="s">
        <v>22</v>
      </c>
      <c r="E12" s="82"/>
      <c r="F12" s="83">
        <v>1</v>
      </c>
      <c r="G12" s="85">
        <v>2</v>
      </c>
      <c r="H12" s="85">
        <v>3</v>
      </c>
      <c r="I12" s="87">
        <v>4</v>
      </c>
      <c r="J12" s="68">
        <v>1</v>
      </c>
      <c r="K12" s="70">
        <v>2</v>
      </c>
      <c r="L12" s="70">
        <v>3</v>
      </c>
      <c r="M12" s="72">
        <v>4</v>
      </c>
    </row>
    <row r="13" spans="1:13" s="6" customFormat="1" ht="16.05" customHeight="1" thickBot="1" x14ac:dyDescent="0.3">
      <c r="A13" s="80"/>
      <c r="B13" s="81"/>
      <c r="C13" s="81"/>
      <c r="D13" s="7" t="s">
        <v>23</v>
      </c>
      <c r="E13" s="8" t="s">
        <v>24</v>
      </c>
      <c r="F13" s="84"/>
      <c r="G13" s="86"/>
      <c r="H13" s="86"/>
      <c r="I13" s="88"/>
      <c r="J13" s="69"/>
      <c r="K13" s="71"/>
      <c r="L13" s="71"/>
      <c r="M13" s="73"/>
    </row>
    <row r="14" spans="1:13" s="5" customFormat="1" ht="18" customHeight="1" x14ac:dyDescent="0.25">
      <c r="A14" s="74" t="s">
        <v>25</v>
      </c>
      <c r="B14" s="75"/>
      <c r="C14" s="75"/>
      <c r="D14" s="9" t="s">
        <v>26</v>
      </c>
      <c r="E14" s="10" t="s">
        <v>27</v>
      </c>
      <c r="F14" s="25"/>
      <c r="G14" s="26"/>
      <c r="H14" s="26"/>
      <c r="I14" s="27"/>
      <c r="J14" s="28">
        <v>34</v>
      </c>
      <c r="K14" s="29">
        <v>27</v>
      </c>
      <c r="L14" s="29">
        <v>22</v>
      </c>
      <c r="M14" s="30">
        <v>17</v>
      </c>
    </row>
    <row r="15" spans="1:13" s="5" customFormat="1" ht="18" customHeight="1" x14ac:dyDescent="0.25">
      <c r="A15" s="76" t="s">
        <v>28</v>
      </c>
      <c r="B15" s="77"/>
      <c r="C15" s="77"/>
      <c r="D15" s="11" t="s">
        <v>29</v>
      </c>
      <c r="E15" s="12" t="s">
        <v>29</v>
      </c>
      <c r="F15" s="31">
        <v>35</v>
      </c>
      <c r="G15" s="32">
        <v>37</v>
      </c>
      <c r="H15" s="32">
        <v>35</v>
      </c>
      <c r="I15" s="33">
        <v>37</v>
      </c>
      <c r="J15" s="34">
        <v>27</v>
      </c>
      <c r="K15" s="32">
        <v>28</v>
      </c>
      <c r="L15" s="32">
        <v>31</v>
      </c>
      <c r="M15" s="33">
        <v>34</v>
      </c>
    </row>
    <row r="16" spans="1:13" s="5" customFormat="1" ht="18" customHeight="1" x14ac:dyDescent="0.25">
      <c r="A16" s="89" t="s">
        <v>30</v>
      </c>
      <c r="B16" s="90"/>
      <c r="C16" s="90"/>
      <c r="D16" s="13" t="s">
        <v>31</v>
      </c>
      <c r="E16" s="14" t="s">
        <v>32</v>
      </c>
      <c r="F16" s="35">
        <v>20.63</v>
      </c>
      <c r="G16" s="36">
        <v>20.66</v>
      </c>
      <c r="H16" s="36">
        <v>20.63</v>
      </c>
      <c r="I16" s="37">
        <v>20.66</v>
      </c>
      <c r="J16" s="38">
        <v>17.329999999999998</v>
      </c>
      <c r="K16" s="36">
        <v>17.41</v>
      </c>
      <c r="L16" s="36">
        <v>17.45</v>
      </c>
      <c r="M16" s="37">
        <v>17.36</v>
      </c>
    </row>
    <row r="17" spans="1:13" s="5" customFormat="1" ht="18" customHeight="1" x14ac:dyDescent="0.25">
      <c r="A17" s="76" t="s">
        <v>33</v>
      </c>
      <c r="B17" s="90"/>
      <c r="C17" s="90"/>
      <c r="D17" s="11" t="s">
        <v>34</v>
      </c>
      <c r="E17" s="14" t="s">
        <v>32</v>
      </c>
      <c r="F17" s="35">
        <v>29.26</v>
      </c>
      <c r="G17" s="36">
        <v>30.03</v>
      </c>
      <c r="H17" s="36">
        <v>29.26</v>
      </c>
      <c r="I17" s="37">
        <v>30.03</v>
      </c>
      <c r="J17" s="38">
        <v>48.61</v>
      </c>
      <c r="K17" s="36">
        <v>55.53</v>
      </c>
      <c r="L17" s="36">
        <v>51.71</v>
      </c>
      <c r="M17" s="37">
        <v>50.51</v>
      </c>
    </row>
    <row r="18" spans="1:13" s="5" customFormat="1" ht="18" customHeight="1" x14ac:dyDescent="0.25">
      <c r="A18" s="76" t="s">
        <v>35</v>
      </c>
      <c r="B18" s="90"/>
      <c r="C18" s="90"/>
      <c r="D18" s="11" t="s">
        <v>36</v>
      </c>
      <c r="E18" s="14" t="s">
        <v>32</v>
      </c>
      <c r="F18" s="35">
        <v>27.9</v>
      </c>
      <c r="G18" s="36">
        <v>28.53</v>
      </c>
      <c r="H18" s="36">
        <v>27.9</v>
      </c>
      <c r="I18" s="37">
        <v>28.53</v>
      </c>
      <c r="J18" s="38">
        <v>41.19</v>
      </c>
      <c r="K18" s="36">
        <v>46.05</v>
      </c>
      <c r="L18" s="36">
        <v>42.98</v>
      </c>
      <c r="M18" s="37">
        <v>41.54</v>
      </c>
    </row>
    <row r="19" spans="1:13" s="5" customFormat="1" ht="18" customHeight="1" x14ac:dyDescent="0.25">
      <c r="A19" s="89" t="s">
        <v>37</v>
      </c>
      <c r="B19" s="90"/>
      <c r="C19" s="90"/>
      <c r="D19" s="11" t="s">
        <v>38</v>
      </c>
      <c r="E19" s="14" t="s">
        <v>32</v>
      </c>
      <c r="F19" s="39">
        <f>F18-F16</f>
        <v>7.27</v>
      </c>
      <c r="G19" s="40">
        <f t="shared" ref="G19:M19" si="0">G18-G16</f>
        <v>7.870000000000001</v>
      </c>
      <c r="H19" s="40">
        <f t="shared" si="0"/>
        <v>7.27</v>
      </c>
      <c r="I19" s="41">
        <f t="shared" si="0"/>
        <v>7.870000000000001</v>
      </c>
      <c r="J19" s="42">
        <f t="shared" si="0"/>
        <v>23.86</v>
      </c>
      <c r="K19" s="40">
        <f t="shared" si="0"/>
        <v>28.639999999999997</v>
      </c>
      <c r="L19" s="40">
        <f t="shared" si="0"/>
        <v>25.529999999999998</v>
      </c>
      <c r="M19" s="41">
        <f t="shared" si="0"/>
        <v>24.18</v>
      </c>
    </row>
    <row r="20" spans="1:13" s="5" customFormat="1" ht="18" customHeight="1" x14ac:dyDescent="0.25">
      <c r="A20" s="76" t="s">
        <v>39</v>
      </c>
      <c r="B20" s="77"/>
      <c r="C20" s="77"/>
      <c r="D20" s="11" t="s">
        <v>40</v>
      </c>
      <c r="E20" s="14" t="s">
        <v>32</v>
      </c>
      <c r="F20" s="39">
        <f>F17-F18</f>
        <v>1.360000000000003</v>
      </c>
      <c r="G20" s="40">
        <f t="shared" ref="G20:M20" si="1">G17-G18</f>
        <v>1.5</v>
      </c>
      <c r="H20" s="40">
        <f t="shared" si="1"/>
        <v>1.360000000000003</v>
      </c>
      <c r="I20" s="41">
        <f t="shared" si="1"/>
        <v>1.5</v>
      </c>
      <c r="J20" s="42">
        <f t="shared" si="1"/>
        <v>7.4200000000000017</v>
      </c>
      <c r="K20" s="40">
        <f t="shared" si="1"/>
        <v>9.480000000000004</v>
      </c>
      <c r="L20" s="40">
        <f t="shared" si="1"/>
        <v>8.730000000000004</v>
      </c>
      <c r="M20" s="41">
        <f t="shared" si="1"/>
        <v>8.9699999999999989</v>
      </c>
    </row>
    <row r="21" spans="1:13" s="5" customFormat="1" ht="18" customHeight="1" thickBot="1" x14ac:dyDescent="0.3">
      <c r="A21" s="66" t="s">
        <v>41</v>
      </c>
      <c r="B21" s="67"/>
      <c r="C21" s="67"/>
      <c r="D21" s="15" t="s">
        <v>42</v>
      </c>
      <c r="E21" s="16" t="s">
        <v>43</v>
      </c>
      <c r="F21" s="43">
        <f t="shared" ref="F21:M21" si="2">(F20/F19)*100</f>
        <v>18.707015130674044</v>
      </c>
      <c r="G21" s="44">
        <f t="shared" si="2"/>
        <v>19.059720457433286</v>
      </c>
      <c r="H21" s="44">
        <f t="shared" si="2"/>
        <v>18.707015130674044</v>
      </c>
      <c r="I21" s="45">
        <f t="shared" si="2"/>
        <v>19.059720457433286</v>
      </c>
      <c r="J21" s="46">
        <f t="shared" si="2"/>
        <v>31.098072087175201</v>
      </c>
      <c r="K21" s="44">
        <f t="shared" si="2"/>
        <v>33.100558659217896</v>
      </c>
      <c r="L21" s="44">
        <f t="shared" si="2"/>
        <v>34.195064629847252</v>
      </c>
      <c r="M21" s="45">
        <f t="shared" si="2"/>
        <v>37.096774193548384</v>
      </c>
    </row>
    <row r="22" spans="1:13" s="5" customFormat="1" ht="13.95" customHeight="1" thickBot="1" x14ac:dyDescent="0.3">
      <c r="D22" s="17"/>
    </row>
    <row r="23" spans="1:13" s="4" customFormat="1" ht="16.05" customHeight="1" x14ac:dyDescent="0.25">
      <c r="A23" s="92" t="s">
        <v>44</v>
      </c>
      <c r="B23" s="92"/>
      <c r="C23" s="92"/>
      <c r="D23" s="92"/>
      <c r="E23" s="93">
        <v>33</v>
      </c>
      <c r="F23" s="93"/>
      <c r="G23" s="18"/>
      <c r="H23" s="4" t="s">
        <v>45</v>
      </c>
      <c r="I23" s="4" t="s">
        <v>46</v>
      </c>
    </row>
    <row r="24" spans="1:13" s="4" customFormat="1" ht="16.05" customHeight="1" x14ac:dyDescent="0.25">
      <c r="A24" s="94" t="s">
        <v>47</v>
      </c>
      <c r="B24" s="95"/>
      <c r="C24" s="95"/>
      <c r="D24" s="96"/>
      <c r="E24" s="97">
        <f>AVERAGE(F21:I21)</f>
        <v>18.883367794053665</v>
      </c>
      <c r="F24" s="98"/>
      <c r="G24" s="18"/>
      <c r="H24" s="19">
        <v>4</v>
      </c>
      <c r="I24" s="19">
        <v>4</v>
      </c>
    </row>
    <row r="25" spans="1:13" s="4" customFormat="1" ht="16.05" customHeight="1" x14ac:dyDescent="0.25">
      <c r="A25" s="94" t="s">
        <v>48</v>
      </c>
      <c r="B25" s="95"/>
      <c r="C25" s="95"/>
      <c r="D25" s="96"/>
      <c r="E25" s="99">
        <f>E23-E24</f>
        <v>14.116632205946335</v>
      </c>
      <c r="F25" s="100"/>
      <c r="G25" s="18"/>
      <c r="H25" s="4">
        <v>25.5</v>
      </c>
      <c r="I25" s="4">
        <v>4</v>
      </c>
    </row>
    <row r="26" spans="1:13" s="4" customFormat="1" ht="16.05" customHeight="1" thickBot="1" x14ac:dyDescent="0.3">
      <c r="A26" s="101" t="s">
        <v>49</v>
      </c>
      <c r="B26" s="102"/>
      <c r="C26" s="102"/>
      <c r="D26" s="103"/>
      <c r="E26" s="104" t="s">
        <v>50</v>
      </c>
      <c r="F26" s="105"/>
      <c r="G26" s="18"/>
      <c r="H26" s="4">
        <f>(I26/0.73)+20</f>
        <v>115.89041095890411</v>
      </c>
      <c r="I26" s="4">
        <v>70</v>
      </c>
    </row>
    <row r="27" spans="1:13" s="4" customFormat="1" ht="13.95" customHeight="1" x14ac:dyDescent="0.25">
      <c r="B27" s="20"/>
      <c r="C27" s="20"/>
      <c r="E27" s="18"/>
      <c r="G27" s="18"/>
    </row>
    <row r="28" spans="1:13" s="4" customFormat="1" ht="13.95" customHeight="1" x14ac:dyDescent="0.25">
      <c r="A28" s="106" t="s">
        <v>51</v>
      </c>
      <c r="B28" s="106"/>
      <c r="C28" s="106"/>
      <c r="D28" s="106"/>
      <c r="E28" s="106"/>
      <c r="G28" s="18"/>
      <c r="H28" s="4">
        <v>0</v>
      </c>
      <c r="I28" s="4">
        <v>0</v>
      </c>
    </row>
    <row r="29" spans="1:13" s="4" customFormat="1" ht="13.95" customHeight="1" x14ac:dyDescent="0.25">
      <c r="A29" s="107" t="s">
        <v>52</v>
      </c>
      <c r="B29" s="107"/>
      <c r="C29" s="107"/>
      <c r="D29" s="107"/>
      <c r="E29" s="107"/>
      <c r="G29" s="18"/>
      <c r="H29" s="4">
        <v>70</v>
      </c>
      <c r="I29" s="4">
        <v>70</v>
      </c>
    </row>
    <row r="30" spans="1:13" s="4" customFormat="1" ht="13.95" customHeight="1" x14ac:dyDescent="0.25">
      <c r="A30" s="108" t="s">
        <v>53</v>
      </c>
      <c r="B30" s="108"/>
      <c r="C30" s="108"/>
      <c r="D30" s="108"/>
      <c r="E30" s="108"/>
      <c r="G30" s="18"/>
    </row>
    <row r="31" spans="1:13" s="4" customFormat="1" ht="13.95" customHeight="1" x14ac:dyDescent="0.25">
      <c r="H31" s="4">
        <v>7</v>
      </c>
      <c r="I31" s="4">
        <v>7</v>
      </c>
    </row>
    <row r="32" spans="1:13" s="4" customFormat="1" ht="13.95" customHeight="1" x14ac:dyDescent="0.25">
      <c r="A32" s="91" t="s">
        <v>54</v>
      </c>
      <c r="B32" s="91"/>
      <c r="C32" s="91"/>
      <c r="H32" s="4">
        <v>29.6</v>
      </c>
      <c r="I32" s="4">
        <v>7</v>
      </c>
    </row>
    <row r="33" spans="1:9" s="4" customFormat="1" ht="13.95" customHeight="1" thickBot="1" x14ac:dyDescent="0.3">
      <c r="A33" s="21"/>
      <c r="B33" s="21"/>
      <c r="C33" s="21"/>
      <c r="H33" s="1"/>
      <c r="I33" s="1"/>
    </row>
    <row r="34" spans="1:9" ht="13.95" customHeight="1" x14ac:dyDescent="0.25">
      <c r="A34" s="109"/>
      <c r="B34" s="111" t="s">
        <v>55</v>
      </c>
      <c r="C34" s="111"/>
      <c r="H34" s="1">
        <v>50</v>
      </c>
      <c r="I34" s="1">
        <v>0</v>
      </c>
    </row>
    <row r="35" spans="1:9" ht="13.95" customHeight="1" thickBot="1" x14ac:dyDescent="0.3">
      <c r="A35" s="110"/>
      <c r="B35" s="111"/>
      <c r="C35" s="111"/>
      <c r="H35" s="1">
        <v>50</v>
      </c>
      <c r="I35" s="1">
        <v>70</v>
      </c>
    </row>
    <row r="36" spans="1:9" ht="13.95" customHeight="1" thickBot="1" x14ac:dyDescent="0.3">
      <c r="A36" s="49"/>
      <c r="B36" s="22"/>
      <c r="C36" s="22"/>
      <c r="D36" s="22"/>
      <c r="E36" s="22"/>
      <c r="G36" s="23"/>
    </row>
    <row r="37" spans="1:9" ht="13.95" customHeight="1" x14ac:dyDescent="0.25">
      <c r="A37" s="109" t="s">
        <v>56</v>
      </c>
      <c r="B37" s="111" t="s">
        <v>57</v>
      </c>
      <c r="C37" s="111"/>
      <c r="H37" s="1">
        <v>15.8</v>
      </c>
      <c r="I37" s="1">
        <v>7</v>
      </c>
    </row>
    <row r="38" spans="1:9" ht="13.95" customHeight="1" thickBot="1" x14ac:dyDescent="0.3">
      <c r="A38" s="110"/>
      <c r="B38" s="111"/>
      <c r="C38" s="111"/>
      <c r="H38" s="1">
        <f>(I38/0.9)+8</f>
        <v>85.777777777777771</v>
      </c>
      <c r="I38" s="1">
        <v>70</v>
      </c>
    </row>
    <row r="39" spans="1:9" ht="13.95" customHeight="1" thickBot="1" x14ac:dyDescent="0.3">
      <c r="A39" s="50"/>
      <c r="H39" s="5"/>
      <c r="I39" s="5"/>
    </row>
    <row r="40" spans="1:9" ht="13.95" customHeight="1" x14ac:dyDescent="0.25">
      <c r="A40" s="109"/>
      <c r="B40" s="111" t="s">
        <v>58</v>
      </c>
      <c r="C40" s="111"/>
      <c r="H40" s="5">
        <v>25</v>
      </c>
      <c r="I40" s="5">
        <v>0</v>
      </c>
    </row>
    <row r="41" spans="1:9" ht="13.95" customHeight="1" thickBot="1" x14ac:dyDescent="0.3">
      <c r="A41" s="110"/>
      <c r="B41" s="111"/>
      <c r="C41" s="111"/>
      <c r="H41" s="5">
        <v>25</v>
      </c>
      <c r="I41" s="5">
        <v>10</v>
      </c>
    </row>
    <row r="42" spans="1:9" ht="13.95" customHeight="1" thickBot="1" x14ac:dyDescent="0.3">
      <c r="A42" s="50"/>
      <c r="H42" s="1">
        <v>25</v>
      </c>
      <c r="I42" s="1">
        <v>20</v>
      </c>
    </row>
    <row r="43" spans="1:9" ht="13.95" customHeight="1" x14ac:dyDescent="0.25">
      <c r="A43" s="109"/>
      <c r="B43" s="111" t="s">
        <v>59</v>
      </c>
      <c r="C43" s="111"/>
      <c r="H43" s="1">
        <v>25</v>
      </c>
      <c r="I43" s="1">
        <v>30</v>
      </c>
    </row>
    <row r="44" spans="1:9" ht="13.95" customHeight="1" thickBot="1" x14ac:dyDescent="0.3">
      <c r="A44" s="110"/>
      <c r="B44" s="111"/>
      <c r="C44" s="111"/>
      <c r="H44" s="1">
        <v>25</v>
      </c>
      <c r="I44" s="1">
        <v>40</v>
      </c>
    </row>
    <row r="45" spans="1:9" ht="13.95" customHeight="1" x14ac:dyDescent="0.25">
      <c r="H45" s="1">
        <v>25</v>
      </c>
      <c r="I45" s="1">
        <v>60</v>
      </c>
    </row>
    <row r="46" spans="1:9" ht="13.95" customHeight="1" x14ac:dyDescent="0.25"/>
    <row r="47" spans="1:9" ht="16.05" customHeight="1" x14ac:dyDescent="0.25">
      <c r="A47" s="24"/>
    </row>
  </sheetData>
  <mergeCells count="58">
    <mergeCell ref="A43:A44"/>
    <mergeCell ref="B43:C44"/>
    <mergeCell ref="A34:A35"/>
    <mergeCell ref="B34:C35"/>
    <mergeCell ref="A37:A38"/>
    <mergeCell ref="B37:C38"/>
    <mergeCell ref="A40:A41"/>
    <mergeCell ref="B40:C41"/>
    <mergeCell ref="A19:C19"/>
    <mergeCell ref="A20:C20"/>
    <mergeCell ref="A32:C32"/>
    <mergeCell ref="A23:D23"/>
    <mergeCell ref="E23:F23"/>
    <mergeCell ref="A24:D24"/>
    <mergeCell ref="E24:F24"/>
    <mergeCell ref="A25:D25"/>
    <mergeCell ref="E25:F25"/>
    <mergeCell ref="A26:D26"/>
    <mergeCell ref="E26:F26"/>
    <mergeCell ref="A28:E28"/>
    <mergeCell ref="A29:E29"/>
    <mergeCell ref="A30:E30"/>
    <mergeCell ref="A21:C21"/>
    <mergeCell ref="J12:J13"/>
    <mergeCell ref="K12:K13"/>
    <mergeCell ref="L12:L13"/>
    <mergeCell ref="M12:M13"/>
    <mergeCell ref="A14:C14"/>
    <mergeCell ref="A15:C15"/>
    <mergeCell ref="A12:C13"/>
    <mergeCell ref="D12:E12"/>
    <mergeCell ref="F12:F13"/>
    <mergeCell ref="G12:G13"/>
    <mergeCell ref="H12:H13"/>
    <mergeCell ref="I12:I13"/>
    <mergeCell ref="A16:C16"/>
    <mergeCell ref="A17:C17"/>
    <mergeCell ref="A18:C18"/>
    <mergeCell ref="C7:G7"/>
    <mergeCell ref="J7:K7"/>
    <mergeCell ref="A9:D9"/>
    <mergeCell ref="E9:M9"/>
    <mergeCell ref="A11:E11"/>
    <mergeCell ref="F11:I11"/>
    <mergeCell ref="J11:M11"/>
    <mergeCell ref="A5:B5"/>
    <mergeCell ref="C5:G5"/>
    <mergeCell ref="H5:I5"/>
    <mergeCell ref="J5:K5"/>
    <mergeCell ref="C6:G6"/>
    <mergeCell ref="H6:I6"/>
    <mergeCell ref="J6:K6"/>
    <mergeCell ref="A1:M1"/>
    <mergeCell ref="A2:M2"/>
    <mergeCell ref="A4:B4"/>
    <mergeCell ref="C4:G4"/>
    <mergeCell ref="H4:I4"/>
    <mergeCell ref="J4:K4"/>
  </mergeCells>
  <printOptions horizontalCentered="1"/>
  <pageMargins left="0.75" right="0.25" top="0.5" bottom="0.5" header="0" footer="0"/>
  <pageSetup orientation="portrait" horizontalDpi="4294967292" verticalDpi="4294967292" r:id="rId1"/>
  <headerFooter>
    <oddFooter>&amp;L&amp;K00000014.333 Atterberg Limits Worksheet&amp;C&amp;K000000Revised 02/13&amp;R&amp;K000000__ of __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6145" r:id="rId4">
          <objectPr defaultSize="0" autoPict="0" r:id="rId5">
            <anchor moveWithCells="1" sizeWithCells="1">
              <from>
                <xdr:col>10</xdr:col>
                <xdr:colOff>76200</xdr:colOff>
                <xdr:row>0</xdr:row>
                <xdr:rowOff>0</xdr:rowOff>
              </from>
              <to>
                <xdr:col>11</xdr:col>
                <xdr:colOff>266700</xdr:colOff>
                <xdr:row>2</xdr:row>
                <xdr:rowOff>60960</xdr:rowOff>
              </to>
            </anchor>
          </objectPr>
        </oleObject>
      </mc:Choice>
      <mc:Fallback>
        <oleObject progId="Word.Picture.8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</vt:lpstr>
      <vt:lpstr>Example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Hajduk</dc:creator>
  <cp:lastModifiedBy>Samuel Paikowsky</cp:lastModifiedBy>
  <cp:lastPrinted>2013-02-04T21:34:03Z</cp:lastPrinted>
  <dcterms:created xsi:type="dcterms:W3CDTF">2013-02-04T20:38:04Z</dcterms:created>
  <dcterms:modified xsi:type="dcterms:W3CDTF">2014-02-04T20:29:27Z</dcterms:modified>
</cp:coreProperties>
</file>